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" windowWidth="11340" windowHeight="6540" activeTab="0"/>
  </bookViews>
  <sheets>
    <sheet name="Aztec Apron Pavement Bid Form" sheetId="1" r:id="rId1"/>
  </sheets>
  <definedNames>
    <definedName name="_xlfn.IFERROR" hidden="1">#NAME?</definedName>
    <definedName name="_xlnm.Print_Area" localSheetId="0">'Aztec Apron Pavement Bid Form'!$A$1:$G$198</definedName>
    <definedName name="_xlnm.Print_Titles" localSheetId="0">'Aztec Apron Pavement Bid Form'!$2:$10</definedName>
  </definedNames>
  <calcPr fullCalcOnLoad="1"/>
</workbook>
</file>

<file path=xl/sharedStrings.xml><?xml version="1.0" encoding="utf-8"?>
<sst xmlns="http://schemas.openxmlformats.org/spreadsheetml/2006/main" count="85" uniqueCount="76">
  <si>
    <t>BID</t>
  </si>
  <si>
    <t>SPECIFICATION</t>
  </si>
  <si>
    <t>ITEM</t>
  </si>
  <si>
    <t>DESCRIPTION</t>
  </si>
  <si>
    <t>UNIT</t>
  </si>
  <si>
    <t>ESTIMATED</t>
  </si>
  <si>
    <t>BID UNIT</t>
  </si>
  <si>
    <t>AMOUNT</t>
  </si>
  <si>
    <t>NO.</t>
  </si>
  <si>
    <t>NUMBER</t>
  </si>
  <si>
    <t>TYPE</t>
  </si>
  <si>
    <t>QUANTITY</t>
  </si>
  <si>
    <t>PRICE</t>
  </si>
  <si>
    <t>A-1</t>
  </si>
  <si>
    <t>A-2</t>
  </si>
  <si>
    <t>A-3</t>
  </si>
  <si>
    <t>A-4</t>
  </si>
  <si>
    <t>B-1</t>
  </si>
  <si>
    <t>B-2</t>
  </si>
  <si>
    <t>B-3</t>
  </si>
  <si>
    <t>B-4</t>
  </si>
  <si>
    <t>ADDITIVE ALTERNATE 1</t>
  </si>
  <si>
    <t>TOTAL BASE BID</t>
  </si>
  <si>
    <t>TOTAL ADDITIVE ALTERNATIVE 2</t>
  </si>
  <si>
    <t>TOTAL ADDITIVE ALTERNATE 1</t>
  </si>
  <si>
    <t>TOTAL BASE BID AND ADDITIVE ALTERNATE 2</t>
  </si>
  <si>
    <t>CONTRACTOR NAME</t>
  </si>
  <si>
    <t>ADDRESS</t>
  </si>
  <si>
    <t>PHONE</t>
  </si>
  <si>
    <t>NMGRT Rate</t>
  </si>
  <si>
    <t>TOTAL BASE BID with NMGRT</t>
  </si>
  <si>
    <t>TOTAL ADDITIVE ALTERNATE 1 with NMGRT</t>
  </si>
  <si>
    <t>TOTAL ADDITIVE ALTERNATIVE 2 with NMGRT</t>
  </si>
  <si>
    <t>TOTAL BASE BID AND ADDITIVE ALTERNATE 2 with NMGRT</t>
  </si>
  <si>
    <t>TOTAL ADDITIVE ALTERNATE 2 - ITEMS B-1 TO B-X</t>
  </si>
  <si>
    <t>TOTAL BASE BID AND ADDITIVE ALTERNATE 1</t>
  </si>
  <si>
    <t>TOTAL BASE BID AND ADDITIVE ALTERNATIVE 1 AND ADDITIVE ALTERNATE 2</t>
  </si>
  <si>
    <t>TOTAL BASE BID AND ADDITIVE ALTERNATE 1 with NMGRT</t>
  </si>
  <si>
    <t>TOTAL BASE BID AND ADDITIVE ALTERNATIVE 1 AND ADDITIVE ALTERNATE 2 with NMGRT</t>
  </si>
  <si>
    <t>BASE BID  NMGRT</t>
  </si>
  <si>
    <t>ADDITIVE ALTERNATE 1  NMGRT</t>
  </si>
  <si>
    <t>ADDITIVE ALTERNATIVE 2  NMGRT</t>
  </si>
  <si>
    <t xml:space="preserve"> BASE BID AND ADDITIVE ALTERNATE 1  NMGRT</t>
  </si>
  <si>
    <t xml:space="preserve"> BASE BID AND ADDITIVE ALTERNATE 2 NMGRT</t>
  </si>
  <si>
    <t xml:space="preserve"> BASE BID AND ADDITIVE ALTERNATIVE 1 AND ADDITIVE ALTERNATE 2  NMGRT</t>
  </si>
  <si>
    <t xml:space="preserve">Mobilization </t>
  </si>
  <si>
    <t>SP-1</t>
  </si>
  <si>
    <t>Safety Plan Compliance</t>
  </si>
  <si>
    <t>LS</t>
  </si>
  <si>
    <t>SY</t>
  </si>
  <si>
    <t>SF</t>
  </si>
  <si>
    <t>LB</t>
  </si>
  <si>
    <t>TOTAL BASE BID ITEMS 1 - 20</t>
  </si>
  <si>
    <t>S-190-6.1</t>
  </si>
  <si>
    <t>Asphalt Surface Treatment</t>
  </si>
  <si>
    <t>P-605-5.1</t>
  </si>
  <si>
    <t>Marking Layout</t>
  </si>
  <si>
    <t>North Apron Pavement Maintenance</t>
  </si>
  <si>
    <t>NMAD: N19-23-01</t>
  </si>
  <si>
    <t>AZTEC MUNICIPAL AIRPORT</t>
  </si>
  <si>
    <t>C-105</t>
  </si>
  <si>
    <t>P-608-R-8.1</t>
  </si>
  <si>
    <t>Final Marking</t>
  </si>
  <si>
    <t xml:space="preserve"> P-620-5.1</t>
  </si>
  <si>
    <t xml:space="preserve"> P-620-5.2</t>
  </si>
  <si>
    <t>Reflective Media Type III</t>
  </si>
  <si>
    <t>P-620-5.3</t>
  </si>
  <si>
    <t>95% Removal Pavement Rubber and Markings</t>
  </si>
  <si>
    <t xml:space="preserve">TOTAL ADDITIVE ALTERNATIVE 1 - ITEMS A-1 </t>
  </si>
  <si>
    <t>BASE BID - FAA (BIL)</t>
  </si>
  <si>
    <t>NMAD: N19-24-01</t>
  </si>
  <si>
    <t>ADDITIVE ALTERNATE 1 - STATE - NMAD: N19-24-01</t>
  </si>
  <si>
    <t>FAA AIP: 3-35-0056-012-2024</t>
  </si>
  <si>
    <t>only enter information in grey boxes</t>
  </si>
  <si>
    <t>Runway Joint Sealant</t>
  </si>
  <si>
    <t>Joint Sealant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</si>
</sst>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.00000_)"/>
    <numFmt numFmtId="167" formatCode="&quot;$&quot;#,##0.00"/>
    <numFmt numFmtId="168" formatCode="0.0_)"/>
    <numFmt numFmtId="169" formatCode="_(* #,##0.0_);_(* \(#,##0.0\);_(* &quot;-&quot;??_);_(@_)"/>
    <numFmt numFmtId="170" formatCode="0.000_)"/>
    <numFmt numFmtId="171" formatCode="0.0%"/>
    <numFmt numFmtId="172" formatCode="0;0;"/>
    <numFmt numFmtId="173" formatCode="0.000%"/>
    <numFmt numFmtId="174" formatCode="0.000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_);\(0\)"/>
    <numFmt numFmtId="179" formatCode="dd\-mmm\-yy_)"/>
    <numFmt numFmtId="180" formatCode="[$€-2]\ #,##0.00_);[Red]\([$€-2]\ #,##0.00\)"/>
    <numFmt numFmtId="181" formatCode="[$-409]dddd\,\ mmmm\ dd\,\ yyyy"/>
    <numFmt numFmtId="182" formatCode="mm/dd/yy;@"/>
    <numFmt numFmtId="183" formatCode="#,##0.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[$-F800]dddd\,\ mmmm\ dd\,\ yyyy"/>
    <numFmt numFmtId="190" formatCode="&quot;$&quot;#,##0.00000"/>
    <numFmt numFmtId="191" formatCode="&quot;$&quot;#,##0.000000"/>
    <numFmt numFmtId="192" formatCode="[$-409]mmmm\ d\,\ yyyy;@"/>
    <numFmt numFmtId="193" formatCode="[$-409]dddd\,\ mmmm\ d\,\ yyyy"/>
    <numFmt numFmtId="194" formatCode="0.00000%"/>
    <numFmt numFmtId="195" formatCode="_(&quot;$&quot;* #,##0.0000_);_(&quot;$&quot;* \(#,##0.0000\);_(&quot;$&quot;* &quot;-&quot;????_);_(@_)"/>
    <numFmt numFmtId="196" formatCode="0.000000%"/>
  </numFmts>
  <fonts count="4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/>
      <protection hidden="1"/>
    </xf>
    <xf numFmtId="165" fontId="1" fillId="0" borderId="0" xfId="42" applyNumberFormat="1" applyFont="1" applyFill="1" applyBorder="1" applyAlignment="1" applyProtection="1">
      <alignment horizontal="center" vertical="center"/>
      <protection hidden="1"/>
    </xf>
    <xf numFmtId="7" fontId="1" fillId="0" borderId="0" xfId="0" applyNumberFormat="1" applyFont="1" applyFill="1" applyBorder="1" applyAlignment="1" applyProtection="1">
      <alignment horizontal="left" vertical="center"/>
      <protection hidden="1"/>
    </xf>
    <xf numFmtId="44" fontId="1" fillId="0" borderId="0" xfId="44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Alignment="1" applyProtection="1">
      <alignment vertical="top"/>
      <protection hidden="1"/>
    </xf>
    <xf numFmtId="7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 applyProtection="1" quotePrefix="1">
      <alignment horizontal="center" vertical="center"/>
      <protection hidden="1"/>
    </xf>
    <xf numFmtId="0" fontId="1" fillId="0" borderId="10" xfId="0" applyFont="1" applyFill="1" applyBorder="1" applyAlignment="1" applyProtection="1">
      <alignment vertical="center" wrapText="1"/>
      <protection hidden="1"/>
    </xf>
    <xf numFmtId="0" fontId="1" fillId="0" borderId="11" xfId="0" applyFont="1" applyFill="1" applyBorder="1" applyAlignment="1" applyProtection="1">
      <alignment horizontal="center" vertical="center"/>
      <protection hidden="1"/>
    </xf>
    <xf numFmtId="165" fontId="1" fillId="0" borderId="12" xfId="42" applyNumberFormat="1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/>
      <protection hidden="1"/>
    </xf>
    <xf numFmtId="44" fontId="1" fillId="0" borderId="12" xfId="44" applyFont="1" applyFill="1" applyBorder="1" applyAlignment="1" applyProtection="1">
      <alignment horizontal="left" vertical="center"/>
      <protection hidden="1"/>
    </xf>
    <xf numFmtId="0" fontId="1" fillId="0" borderId="13" xfId="0" applyFont="1" applyFill="1" applyBorder="1" applyAlignment="1" applyProtection="1">
      <alignment horizontal="center" vertical="center"/>
      <protection hidden="1"/>
    </xf>
    <xf numFmtId="0" fontId="1" fillId="0" borderId="13" xfId="0" applyFont="1" applyFill="1" applyBorder="1" applyAlignment="1" applyProtection="1">
      <alignment vertical="center" wrapText="1"/>
      <protection hidden="1"/>
    </xf>
    <xf numFmtId="0" fontId="1" fillId="0" borderId="14" xfId="0" applyFont="1" applyFill="1" applyBorder="1" applyAlignment="1" applyProtection="1">
      <alignment horizontal="center" vertical="center"/>
      <protection hidden="1"/>
    </xf>
    <xf numFmtId="165" fontId="1" fillId="0" borderId="15" xfId="42" applyNumberFormat="1" applyFont="1" applyFill="1" applyBorder="1" applyAlignment="1" applyProtection="1">
      <alignment horizontal="center" vertical="center"/>
      <protection hidden="1"/>
    </xf>
    <xf numFmtId="5" fontId="1" fillId="0" borderId="14" xfId="0" applyNumberFormat="1" applyFont="1" applyFill="1" applyBorder="1" applyAlignment="1" applyProtection="1">
      <alignment horizontal="left" vertical="center"/>
      <protection hidden="1"/>
    </xf>
    <xf numFmtId="44" fontId="1" fillId="0" borderId="15" xfId="44" applyFont="1" applyFill="1" applyBorder="1" applyAlignment="1" applyProtection="1">
      <alignment horizontal="left" vertical="center"/>
      <protection hidden="1"/>
    </xf>
    <xf numFmtId="0" fontId="1" fillId="0" borderId="16" xfId="0" applyFont="1" applyFill="1" applyBorder="1" applyAlignment="1" applyProtection="1">
      <alignment horizontal="center" vertical="center"/>
      <protection hidden="1"/>
    </xf>
    <xf numFmtId="0" fontId="1" fillId="0" borderId="16" xfId="0" applyFont="1" applyFill="1" applyBorder="1" applyAlignment="1" applyProtection="1">
      <alignment vertical="center" wrapText="1"/>
      <protection hidden="1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165" fontId="1" fillId="0" borderId="18" xfId="42" applyNumberFormat="1" applyFont="1" applyFill="1" applyBorder="1" applyAlignment="1" applyProtection="1">
      <alignment horizontal="center" vertical="center"/>
      <protection hidden="1"/>
    </xf>
    <xf numFmtId="5" fontId="1" fillId="0" borderId="17" xfId="0" applyNumberFormat="1" applyFont="1" applyFill="1" applyBorder="1" applyAlignment="1" applyProtection="1">
      <alignment horizontal="left" vertical="center"/>
      <protection hidden="1"/>
    </xf>
    <xf numFmtId="44" fontId="1" fillId="0" borderId="18" xfId="44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2" fillId="0" borderId="11" xfId="0" applyFont="1" applyFill="1" applyBorder="1" applyAlignment="1" applyProtection="1">
      <alignment horizontal="left" vertical="center"/>
      <protection hidden="1"/>
    </xf>
    <xf numFmtId="0" fontId="3" fillId="0" borderId="19" xfId="0" applyFont="1" applyFill="1" applyBorder="1" applyAlignment="1" applyProtection="1">
      <alignment horizontal="center" vertical="top"/>
      <protection hidden="1"/>
    </xf>
    <xf numFmtId="0" fontId="1" fillId="0" borderId="19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center"/>
      <protection hidden="1"/>
    </xf>
    <xf numFmtId="165" fontId="1" fillId="0" borderId="12" xfId="42" applyNumberFormat="1" applyFont="1" applyFill="1" applyBorder="1" applyAlignment="1" applyProtection="1">
      <alignment horizontal="center"/>
      <protection hidden="1"/>
    </xf>
    <xf numFmtId="0" fontId="1" fillId="0" borderId="12" xfId="0" applyFont="1" applyFill="1" applyBorder="1" applyAlignment="1" applyProtection="1">
      <alignment horizontal="center"/>
      <protection hidden="1"/>
    </xf>
    <xf numFmtId="0" fontId="1" fillId="0" borderId="13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" fillId="0" borderId="13" xfId="0" applyFont="1" applyFill="1" applyBorder="1" applyAlignment="1" applyProtection="1">
      <alignment horizontal="left" vertical="top" wrapText="1"/>
      <protection hidden="1"/>
    </xf>
    <xf numFmtId="0" fontId="1" fillId="0" borderId="14" xfId="0" applyFont="1" applyFill="1" applyBorder="1" applyAlignment="1" applyProtection="1">
      <alignment horizontal="center"/>
      <protection hidden="1"/>
    </xf>
    <xf numFmtId="165" fontId="1" fillId="0" borderId="15" xfId="42" applyNumberFormat="1" applyFont="1" applyFill="1" applyBorder="1" applyAlignment="1" applyProtection="1">
      <alignment horizontal="center"/>
      <protection hidden="1"/>
    </xf>
    <xf numFmtId="44" fontId="1" fillId="0" borderId="15" xfId="44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14" xfId="0" applyFont="1" applyFill="1" applyBorder="1" applyAlignment="1" applyProtection="1">
      <alignment horizontal="left" vertical="top" wrapText="1"/>
      <protection hidden="1"/>
    </xf>
    <xf numFmtId="44" fontId="1" fillId="0" borderId="14" xfId="44" applyFont="1" applyFill="1" applyBorder="1" applyAlignment="1" applyProtection="1">
      <alignment horizontal="center"/>
      <protection hidden="1"/>
    </xf>
    <xf numFmtId="0" fontId="1" fillId="0" borderId="14" xfId="0" applyFont="1" applyFill="1" applyBorder="1" applyAlignment="1" applyProtection="1">
      <alignment wrapText="1"/>
      <protection hidden="1"/>
    </xf>
    <xf numFmtId="0" fontId="1" fillId="0" borderId="1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left" vertical="top" wrapText="1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167" fontId="1" fillId="0" borderId="14" xfId="42" applyNumberFormat="1" applyFont="1" applyFill="1" applyBorder="1" applyAlignment="1" applyProtection="1">
      <alignment horizontal="left" vertical="center"/>
      <protection hidden="1"/>
    </xf>
    <xf numFmtId="167" fontId="1" fillId="0" borderId="15" xfId="44" applyNumberFormat="1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center" vertical="top" wrapText="1"/>
      <protection hidden="1"/>
    </xf>
    <xf numFmtId="0" fontId="1" fillId="0" borderId="20" xfId="0" applyFont="1" applyFill="1" applyBorder="1" applyAlignment="1" applyProtection="1">
      <alignment horizontal="center" vertical="top" wrapText="1"/>
      <protection hidden="1"/>
    </xf>
    <xf numFmtId="0" fontId="1" fillId="0" borderId="20" xfId="0" applyFont="1" applyFill="1" applyBorder="1" applyAlignment="1" applyProtection="1">
      <alignment horizontal="left" vertical="top" wrapText="1"/>
      <protection hidden="1"/>
    </xf>
    <xf numFmtId="0" fontId="1" fillId="0" borderId="17" xfId="0" applyFont="1" applyFill="1" applyBorder="1" applyAlignment="1" applyProtection="1">
      <alignment horizontal="center"/>
      <protection hidden="1"/>
    </xf>
    <xf numFmtId="165" fontId="1" fillId="0" borderId="18" xfId="42" applyNumberFormat="1" applyFont="1" applyFill="1" applyBorder="1" applyAlignment="1" applyProtection="1">
      <alignment horizontal="center"/>
      <protection hidden="1"/>
    </xf>
    <xf numFmtId="44" fontId="1" fillId="0" borderId="17" xfId="44" applyFont="1" applyFill="1" applyBorder="1" applyAlignment="1" applyProtection="1">
      <alignment horizontal="center"/>
      <protection hidden="1"/>
    </xf>
    <xf numFmtId="44" fontId="1" fillId="0" borderId="18" xfId="44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 horizontal="left" vertical="top"/>
      <protection hidden="1"/>
    </xf>
    <xf numFmtId="0" fontId="1" fillId="0" borderId="19" xfId="0" applyFont="1" applyFill="1" applyBorder="1" applyAlignment="1" applyProtection="1">
      <alignment horizontal="center" vertical="top" wrapText="1"/>
      <protection hidden="1"/>
    </xf>
    <xf numFmtId="0" fontId="1" fillId="0" borderId="19" xfId="0" applyFont="1" applyFill="1" applyBorder="1" applyAlignment="1" applyProtection="1">
      <alignment horizontal="left" vertical="top" wrapText="1"/>
      <protection hidden="1"/>
    </xf>
    <xf numFmtId="44" fontId="1" fillId="0" borderId="11" xfId="44" applyFont="1" applyFill="1" applyBorder="1" applyAlignment="1" applyProtection="1">
      <alignment horizontal="center"/>
      <protection hidden="1"/>
    </xf>
    <xf numFmtId="44" fontId="1" fillId="0" borderId="12" xfId="44" applyFont="1" applyFill="1" applyBorder="1" applyAlignment="1" applyProtection="1">
      <alignment horizontal="center"/>
      <protection hidden="1"/>
    </xf>
    <xf numFmtId="16" fontId="1" fillId="0" borderId="13" xfId="0" applyNumberFormat="1" applyFont="1" applyFill="1" applyBorder="1" applyAlignment="1" applyProtection="1">
      <alignment horizontal="center" vertical="top" wrapText="1"/>
      <protection hidden="1"/>
    </xf>
    <xf numFmtId="0" fontId="1" fillId="0" borderId="14" xfId="0" applyFont="1" applyFill="1" applyBorder="1" applyAlignment="1" applyProtection="1">
      <alignment/>
      <protection hidden="1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vertical="center" wrapText="1"/>
      <protection hidden="1"/>
    </xf>
    <xf numFmtId="167" fontId="1" fillId="0" borderId="17" xfId="42" applyNumberFormat="1" applyFont="1" applyFill="1" applyBorder="1" applyAlignment="1" applyProtection="1">
      <alignment horizontal="left" vertical="center"/>
      <protection hidden="1"/>
    </xf>
    <xf numFmtId="167" fontId="1" fillId="0" borderId="18" xfId="44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0" borderId="11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left" vertical="top" wrapText="1"/>
      <protection hidden="1"/>
    </xf>
    <xf numFmtId="167" fontId="1" fillId="0" borderId="15" xfId="44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top" wrapText="1"/>
      <protection hidden="1"/>
    </xf>
    <xf numFmtId="174" fontId="2" fillId="0" borderId="0" xfId="0" applyNumberFormat="1" applyFont="1" applyFill="1" applyBorder="1" applyAlignment="1" applyProtection="1">
      <alignment horizontal="center" vertical="top" wrapText="1"/>
      <protection hidden="1"/>
    </xf>
    <xf numFmtId="165" fontId="1" fillId="0" borderId="0" xfId="42" applyNumberFormat="1" applyFont="1" applyFill="1" applyBorder="1" applyAlignment="1" applyProtection="1">
      <alignment horizontal="center"/>
      <protection hidden="1"/>
    </xf>
    <xf numFmtId="44" fontId="1" fillId="0" borderId="0" xfId="44" applyFont="1" applyFill="1" applyBorder="1" applyAlignment="1" applyProtection="1">
      <alignment horizontal="center"/>
      <protection hidden="1"/>
    </xf>
    <xf numFmtId="167" fontId="1" fillId="0" borderId="12" xfId="44" applyNumberFormat="1" applyFont="1" applyFill="1" applyBorder="1" applyAlignment="1" applyProtection="1">
      <alignment horizontal="center"/>
      <protection hidden="1"/>
    </xf>
    <xf numFmtId="167" fontId="1" fillId="0" borderId="18" xfId="44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0" xfId="0" applyFont="1" applyFill="1" applyBorder="1" applyAlignment="1" applyProtection="1">
      <alignment horizontal="left" vertical="top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165" fontId="4" fillId="0" borderId="0" xfId="42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/>
      <protection hidden="1"/>
    </xf>
    <xf numFmtId="0" fontId="1" fillId="0" borderId="0" xfId="0" applyFont="1" applyFill="1" applyAlignment="1" applyProtection="1">
      <alignment wrapText="1"/>
      <protection hidden="1"/>
    </xf>
    <xf numFmtId="165" fontId="1" fillId="0" borderId="0" xfId="42" applyNumberFormat="1" applyFont="1" applyFill="1" applyAlignment="1" applyProtection="1">
      <alignment horizontal="center"/>
      <protection hidden="1"/>
    </xf>
    <xf numFmtId="44" fontId="1" fillId="0" borderId="0" xfId="44" applyFont="1" applyFill="1" applyAlignment="1" applyProtection="1">
      <alignment/>
      <protection hidden="1"/>
    </xf>
    <xf numFmtId="44" fontId="1" fillId="33" borderId="14" xfId="44" applyFont="1" applyFill="1" applyBorder="1" applyAlignment="1" applyProtection="1">
      <alignment horizontal="center"/>
      <protection hidden="1" locked="0"/>
    </xf>
    <xf numFmtId="0" fontId="1" fillId="33" borderId="11" xfId="0" applyFont="1" applyFill="1" applyBorder="1" applyAlignment="1" applyProtection="1">
      <alignment horizontal="center" vertical="center"/>
      <protection hidden="1" locked="0"/>
    </xf>
    <xf numFmtId="0" fontId="1" fillId="33" borderId="12" xfId="0" applyFont="1" applyFill="1" applyBorder="1" applyAlignment="1" applyProtection="1">
      <alignment horizontal="center" vertical="center"/>
      <protection hidden="1" locked="0"/>
    </xf>
    <xf numFmtId="0" fontId="1" fillId="33" borderId="14" xfId="0" applyFont="1" applyFill="1" applyBorder="1" applyAlignment="1" applyProtection="1">
      <alignment horizontal="center" vertical="center"/>
      <protection hidden="1" locked="0"/>
    </xf>
    <xf numFmtId="0" fontId="1" fillId="33" borderId="15" xfId="0" applyFont="1" applyFill="1" applyBorder="1" applyAlignment="1" applyProtection="1">
      <alignment horizontal="center" vertical="center"/>
      <protection hidden="1" locked="0"/>
    </xf>
    <xf numFmtId="0" fontId="1" fillId="33" borderId="17" xfId="0" applyFont="1" applyFill="1" applyBorder="1" applyAlignment="1" applyProtection="1">
      <alignment horizontal="center" vertical="center"/>
      <protection hidden="1" locked="0"/>
    </xf>
    <xf numFmtId="0" fontId="1" fillId="33" borderId="18" xfId="0" applyFont="1" applyFill="1" applyBorder="1" applyAlignment="1" applyProtection="1">
      <alignment horizontal="center" vertical="center"/>
      <protection hidden="1" locked="0"/>
    </xf>
    <xf numFmtId="0" fontId="1" fillId="33" borderId="0" xfId="0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08"/>
  <sheetViews>
    <sheetView tabSelected="1" zoomScalePageLayoutView="0" workbookViewId="0" topLeftCell="A1">
      <selection activeCell="F137" sqref="F137"/>
    </sheetView>
  </sheetViews>
  <sheetFormatPr defaultColWidth="19.421875" defaultRowHeight="12.75"/>
  <cols>
    <col min="1" max="1" width="28.8515625" style="4" customWidth="1"/>
    <col min="2" max="2" width="19.421875" style="38" customWidth="1"/>
    <col min="3" max="3" width="39.7109375" style="86" customWidth="1"/>
    <col min="4" max="4" width="11.8515625" style="38" bestFit="1" customWidth="1"/>
    <col min="5" max="5" width="14.28125" style="87" customWidth="1"/>
    <col min="6" max="6" width="19.421875" style="4" customWidth="1"/>
    <col min="7" max="7" width="19.421875" style="88" customWidth="1"/>
    <col min="8" max="16384" width="19.421875" style="4" customWidth="1"/>
  </cols>
  <sheetData>
    <row r="2" spans="1:7" ht="15">
      <c r="A2" s="1" t="s">
        <v>59</v>
      </c>
      <c r="B2" s="2"/>
      <c r="C2" s="3"/>
      <c r="D2" s="96" t="s">
        <v>73</v>
      </c>
      <c r="E2" s="96"/>
      <c r="F2" s="96"/>
      <c r="G2" s="96"/>
    </row>
    <row r="3" spans="1:7" ht="15">
      <c r="A3" s="1" t="s">
        <v>57</v>
      </c>
      <c r="B3" s="2"/>
      <c r="C3" s="3"/>
      <c r="D3" s="2"/>
      <c r="E3" s="5"/>
      <c r="F3" s="6"/>
      <c r="G3" s="7"/>
    </row>
    <row r="4" spans="1:7" ht="15">
      <c r="A4" s="1" t="s">
        <v>72</v>
      </c>
      <c r="B4" s="2"/>
      <c r="C4" s="3"/>
      <c r="D4" s="2"/>
      <c r="E4" s="5"/>
      <c r="F4" s="8"/>
      <c r="G4" s="7"/>
    </row>
    <row r="5" spans="1:7" ht="33" customHeight="1">
      <c r="A5" s="9" t="s">
        <v>58</v>
      </c>
      <c r="B5" s="2"/>
      <c r="C5" s="3"/>
      <c r="D5" s="2"/>
      <c r="E5" s="5"/>
      <c r="F5" s="90" t="s">
        <v>26</v>
      </c>
      <c r="G5" s="91"/>
    </row>
    <row r="6" spans="1:7" ht="33" customHeight="1">
      <c r="A6" s="9" t="s">
        <v>70</v>
      </c>
      <c r="B6" s="2"/>
      <c r="C6" s="3"/>
      <c r="D6" s="2"/>
      <c r="E6" s="5"/>
      <c r="F6" s="92" t="s">
        <v>27</v>
      </c>
      <c r="G6" s="93"/>
    </row>
    <row r="7" spans="1:7" ht="36.75" customHeight="1">
      <c r="A7" s="2"/>
      <c r="B7" s="2"/>
      <c r="C7" s="3"/>
      <c r="D7" s="10"/>
      <c r="E7" s="5"/>
      <c r="F7" s="94" t="s">
        <v>28</v>
      </c>
      <c r="G7" s="95"/>
    </row>
    <row r="8" spans="1:7" ht="15">
      <c r="A8" s="11" t="s">
        <v>0</v>
      </c>
      <c r="B8" s="12" t="s">
        <v>1</v>
      </c>
      <c r="C8" s="13" t="s">
        <v>2</v>
      </c>
      <c r="D8" s="14"/>
      <c r="E8" s="15"/>
      <c r="F8" s="16"/>
      <c r="G8" s="17"/>
    </row>
    <row r="9" spans="1:7" ht="15">
      <c r="A9" s="18" t="s">
        <v>2</v>
      </c>
      <c r="B9" s="18" t="s">
        <v>2</v>
      </c>
      <c r="C9" s="19" t="s">
        <v>3</v>
      </c>
      <c r="D9" s="20" t="s">
        <v>4</v>
      </c>
      <c r="E9" s="21" t="s">
        <v>5</v>
      </c>
      <c r="F9" s="22" t="s">
        <v>6</v>
      </c>
      <c r="G9" s="23" t="s">
        <v>0</v>
      </c>
    </row>
    <row r="10" spans="1:7" ht="15">
      <c r="A10" s="24" t="s">
        <v>8</v>
      </c>
      <c r="B10" s="24" t="s">
        <v>9</v>
      </c>
      <c r="C10" s="25"/>
      <c r="D10" s="26" t="s">
        <v>10</v>
      </c>
      <c r="E10" s="27" t="s">
        <v>11</v>
      </c>
      <c r="F10" s="28" t="s">
        <v>12</v>
      </c>
      <c r="G10" s="29" t="s">
        <v>7</v>
      </c>
    </row>
    <row r="11" spans="1:7" ht="15">
      <c r="A11" s="2"/>
      <c r="B11" s="2"/>
      <c r="C11" s="3"/>
      <c r="D11" s="2"/>
      <c r="E11" s="21"/>
      <c r="F11" s="22"/>
      <c r="G11" s="23"/>
    </row>
    <row r="12" spans="2:7" s="30" customFormat="1" ht="15">
      <c r="B12" s="2"/>
      <c r="C12" s="3"/>
      <c r="D12" s="20"/>
      <c r="E12" s="21"/>
      <c r="F12" s="22"/>
      <c r="G12" s="23"/>
    </row>
    <row r="13" spans="1:7" s="30" customFormat="1" ht="15">
      <c r="A13" s="31" t="s">
        <v>69</v>
      </c>
      <c r="B13" s="32"/>
      <c r="C13" s="33"/>
      <c r="D13" s="34"/>
      <c r="E13" s="35"/>
      <c r="F13" s="34"/>
      <c r="G13" s="36"/>
    </row>
    <row r="14" spans="1:7" s="43" customFormat="1" ht="15">
      <c r="A14" s="37">
        <v>1</v>
      </c>
      <c r="B14" s="38" t="s">
        <v>60</v>
      </c>
      <c r="C14" s="39" t="s">
        <v>45</v>
      </c>
      <c r="D14" s="40" t="s">
        <v>48</v>
      </c>
      <c r="E14" s="41">
        <v>1</v>
      </c>
      <c r="F14" s="89"/>
      <c r="G14" s="42">
        <f>$E14*F14</f>
        <v>0</v>
      </c>
    </row>
    <row r="15" spans="1:7" s="43" customFormat="1" ht="15">
      <c r="A15" s="37"/>
      <c r="B15" s="37"/>
      <c r="C15" s="44"/>
      <c r="D15" s="40"/>
      <c r="E15" s="41"/>
      <c r="F15" s="45"/>
      <c r="G15" s="42"/>
    </row>
    <row r="16" spans="1:7" s="43" customFormat="1" ht="15">
      <c r="A16" s="37">
        <f>+A14+1</f>
        <v>2</v>
      </c>
      <c r="B16" s="38" t="s">
        <v>46</v>
      </c>
      <c r="C16" s="39" t="s">
        <v>47</v>
      </c>
      <c r="D16" s="40" t="s">
        <v>48</v>
      </c>
      <c r="E16" s="41">
        <v>1</v>
      </c>
      <c r="F16" s="89"/>
      <c r="G16" s="42">
        <f>$E16*F16</f>
        <v>0</v>
      </c>
    </row>
    <row r="17" spans="1:7" s="43" customFormat="1" ht="15">
      <c r="A17" s="37"/>
      <c r="B17" s="37"/>
      <c r="C17" s="44"/>
      <c r="D17" s="40"/>
      <c r="E17" s="41"/>
      <c r="F17" s="45"/>
      <c r="G17" s="42"/>
    </row>
    <row r="18" spans="1:7" s="43" customFormat="1" ht="30">
      <c r="A18" s="37">
        <f>+A16+1</f>
        <v>3</v>
      </c>
      <c r="B18" s="37" t="s">
        <v>53</v>
      </c>
      <c r="C18" s="46" t="s">
        <v>67</v>
      </c>
      <c r="D18" s="40" t="s">
        <v>50</v>
      </c>
      <c r="E18" s="41">
        <v>1400</v>
      </c>
      <c r="F18" s="89"/>
      <c r="G18" s="42">
        <f>$E18*F18</f>
        <v>0</v>
      </c>
    </row>
    <row r="19" spans="1:7" s="43" customFormat="1" ht="15">
      <c r="A19" s="37"/>
      <c r="B19" s="37"/>
      <c r="C19" s="44"/>
      <c r="D19" s="40"/>
      <c r="E19" s="41"/>
      <c r="F19" s="45"/>
      <c r="G19" s="42"/>
    </row>
    <row r="20" spans="1:7" s="43" customFormat="1" ht="15">
      <c r="A20" s="37">
        <f>+A18+1</f>
        <v>4</v>
      </c>
      <c r="B20" s="37" t="s">
        <v>61</v>
      </c>
      <c r="C20" s="46" t="s">
        <v>54</v>
      </c>
      <c r="D20" s="40" t="s">
        <v>49</v>
      </c>
      <c r="E20" s="41">
        <v>9900</v>
      </c>
      <c r="F20" s="89"/>
      <c r="G20" s="42">
        <f>$E20*F20</f>
        <v>0</v>
      </c>
    </row>
    <row r="21" spans="1:7" s="43" customFormat="1" ht="15">
      <c r="A21" s="37"/>
      <c r="B21" s="37"/>
      <c r="C21" s="44"/>
      <c r="D21" s="40"/>
      <c r="E21" s="41"/>
      <c r="F21" s="45"/>
      <c r="G21" s="42"/>
    </row>
    <row r="22" spans="1:7" s="43" customFormat="1" ht="15">
      <c r="A22" s="37">
        <f>+A20+1</f>
        <v>5</v>
      </c>
      <c r="B22" s="37" t="s">
        <v>55</v>
      </c>
      <c r="C22" s="46" t="s">
        <v>75</v>
      </c>
      <c r="D22" s="40" t="s">
        <v>51</v>
      </c>
      <c r="E22" s="41">
        <v>1900</v>
      </c>
      <c r="F22" s="89"/>
      <c r="G22" s="42">
        <f>$E22*F22</f>
        <v>0</v>
      </c>
    </row>
    <row r="23" spans="1:7" s="43" customFormat="1" ht="15">
      <c r="A23" s="37"/>
      <c r="B23" s="37"/>
      <c r="C23" s="44"/>
      <c r="D23" s="40"/>
      <c r="E23" s="41"/>
      <c r="F23" s="45"/>
      <c r="G23" s="42"/>
    </row>
    <row r="24" spans="1:7" s="43" customFormat="1" ht="15">
      <c r="A24" s="37">
        <f>+A22+1</f>
        <v>6</v>
      </c>
      <c r="B24" s="37" t="s">
        <v>63</v>
      </c>
      <c r="C24" s="46" t="s">
        <v>62</v>
      </c>
      <c r="D24" s="40" t="s">
        <v>50</v>
      </c>
      <c r="E24" s="41">
        <v>2050</v>
      </c>
      <c r="F24" s="89"/>
      <c r="G24" s="42">
        <f>$E24*F24</f>
        <v>0</v>
      </c>
    </row>
    <row r="25" spans="1:7" s="43" customFormat="1" ht="15">
      <c r="A25" s="37"/>
      <c r="B25" s="37"/>
      <c r="C25" s="44"/>
      <c r="D25" s="40"/>
      <c r="E25" s="41"/>
      <c r="F25" s="45"/>
      <c r="G25" s="42"/>
    </row>
    <row r="26" spans="1:7" s="43" customFormat="1" ht="15">
      <c r="A26" s="37">
        <f>+A24+1</f>
        <v>7</v>
      </c>
      <c r="B26" s="37" t="s">
        <v>64</v>
      </c>
      <c r="C26" s="46" t="s">
        <v>65</v>
      </c>
      <c r="D26" s="40" t="s">
        <v>51</v>
      </c>
      <c r="E26" s="41">
        <v>180</v>
      </c>
      <c r="F26" s="89"/>
      <c r="G26" s="42">
        <f>$E26*F26</f>
        <v>0</v>
      </c>
    </row>
    <row r="27" spans="1:7" s="43" customFormat="1" ht="15">
      <c r="A27" s="37"/>
      <c r="B27" s="37"/>
      <c r="C27" s="44"/>
      <c r="D27" s="40"/>
      <c r="E27" s="41"/>
      <c r="F27" s="45"/>
      <c r="G27" s="42"/>
    </row>
    <row r="28" spans="1:7" s="43" customFormat="1" ht="15">
      <c r="A28" s="37">
        <f>+A26+1</f>
        <v>8</v>
      </c>
      <c r="B28" s="37" t="s">
        <v>66</v>
      </c>
      <c r="C28" s="46" t="s">
        <v>56</v>
      </c>
      <c r="D28" s="40" t="s">
        <v>48</v>
      </c>
      <c r="E28" s="41">
        <v>1</v>
      </c>
      <c r="F28" s="89"/>
      <c r="G28" s="42">
        <f>$E28*F28</f>
        <v>0</v>
      </c>
    </row>
    <row r="29" spans="1:7" s="43" customFormat="1" ht="15">
      <c r="A29" s="37"/>
      <c r="B29" s="37"/>
      <c r="C29" s="44"/>
      <c r="D29" s="40"/>
      <c r="E29" s="41"/>
      <c r="F29" s="45"/>
      <c r="G29" s="42"/>
    </row>
    <row r="30" spans="1:7" s="43" customFormat="1" ht="15" hidden="1">
      <c r="A30" s="37" t="e">
        <f>+#REF!+1</f>
        <v>#REF!</v>
      </c>
      <c r="B30" s="37"/>
      <c r="C30" s="46"/>
      <c r="D30" s="40"/>
      <c r="E30" s="41">
        <v>1</v>
      </c>
      <c r="F30" s="45"/>
      <c r="G30" s="42">
        <f>$E30*F30</f>
        <v>0</v>
      </c>
    </row>
    <row r="31" spans="1:7" s="43" customFormat="1" ht="15" hidden="1">
      <c r="A31" s="37"/>
      <c r="B31" s="37"/>
      <c r="C31" s="44"/>
      <c r="D31" s="40"/>
      <c r="E31" s="41"/>
      <c r="F31" s="45"/>
      <c r="G31" s="42"/>
    </row>
    <row r="32" spans="1:7" s="43" customFormat="1" ht="15" hidden="1">
      <c r="A32" s="37" t="e">
        <f>+A30+1</f>
        <v>#REF!</v>
      </c>
      <c r="B32" s="37"/>
      <c r="C32" s="46"/>
      <c r="D32" s="40"/>
      <c r="E32" s="41">
        <v>1</v>
      </c>
      <c r="F32" s="45"/>
      <c r="G32" s="42">
        <f>$E32*F32</f>
        <v>0</v>
      </c>
    </row>
    <row r="33" spans="1:7" s="43" customFormat="1" ht="15" hidden="1">
      <c r="A33" s="37"/>
      <c r="B33" s="37"/>
      <c r="C33" s="44"/>
      <c r="D33" s="40"/>
      <c r="E33" s="41"/>
      <c r="F33" s="45"/>
      <c r="G33" s="42"/>
    </row>
    <row r="34" spans="1:7" s="43" customFormat="1" ht="15" hidden="1">
      <c r="A34" s="37" t="e">
        <f>+A32+1</f>
        <v>#REF!</v>
      </c>
      <c r="B34" s="37"/>
      <c r="C34" s="46"/>
      <c r="D34" s="40"/>
      <c r="E34" s="41">
        <v>1</v>
      </c>
      <c r="F34" s="45"/>
      <c r="G34" s="42">
        <f>$E34*F34</f>
        <v>0</v>
      </c>
    </row>
    <row r="35" spans="1:7" s="43" customFormat="1" ht="15" hidden="1">
      <c r="A35" s="37"/>
      <c r="B35" s="37"/>
      <c r="C35" s="44"/>
      <c r="D35" s="40"/>
      <c r="E35" s="41"/>
      <c r="F35" s="45"/>
      <c r="G35" s="42"/>
    </row>
    <row r="36" spans="1:7" s="43" customFormat="1" ht="15" hidden="1">
      <c r="A36" s="37" t="e">
        <f>+A34+1</f>
        <v>#REF!</v>
      </c>
      <c r="B36" s="37"/>
      <c r="C36" s="46"/>
      <c r="D36" s="40"/>
      <c r="E36" s="41">
        <v>1</v>
      </c>
      <c r="F36" s="45"/>
      <c r="G36" s="42">
        <f>$E36*F36</f>
        <v>0</v>
      </c>
    </row>
    <row r="37" spans="1:7" s="43" customFormat="1" ht="15" hidden="1">
      <c r="A37" s="37"/>
      <c r="B37" s="37"/>
      <c r="C37" s="44"/>
      <c r="D37" s="40"/>
      <c r="E37" s="41"/>
      <c r="F37" s="45"/>
      <c r="G37" s="42"/>
    </row>
    <row r="38" spans="1:7" s="43" customFormat="1" ht="15" hidden="1">
      <c r="A38" s="37" t="e">
        <f>+A36+1</f>
        <v>#REF!</v>
      </c>
      <c r="B38" s="37"/>
      <c r="C38" s="46"/>
      <c r="D38" s="40"/>
      <c r="E38" s="41">
        <v>1</v>
      </c>
      <c r="F38" s="45"/>
      <c r="G38" s="42">
        <f>$E38*F38</f>
        <v>0</v>
      </c>
    </row>
    <row r="39" spans="1:7" s="43" customFormat="1" ht="15" hidden="1">
      <c r="A39" s="37"/>
      <c r="B39" s="37"/>
      <c r="C39" s="44"/>
      <c r="D39" s="40"/>
      <c r="E39" s="41"/>
      <c r="F39" s="45"/>
      <c r="G39" s="42"/>
    </row>
    <row r="40" spans="1:7" s="43" customFormat="1" ht="15" hidden="1">
      <c r="A40" s="37" t="e">
        <f>+A38+1</f>
        <v>#REF!</v>
      </c>
      <c r="B40" s="37"/>
      <c r="C40" s="46"/>
      <c r="D40" s="40"/>
      <c r="E40" s="41">
        <v>1</v>
      </c>
      <c r="F40" s="45"/>
      <c r="G40" s="42">
        <f>$E40*F40</f>
        <v>0</v>
      </c>
    </row>
    <row r="41" spans="1:7" s="43" customFormat="1" ht="15" hidden="1">
      <c r="A41" s="37"/>
      <c r="B41" s="37"/>
      <c r="C41" s="44"/>
      <c r="D41" s="40"/>
      <c r="E41" s="41"/>
      <c r="F41" s="45"/>
      <c r="G41" s="42"/>
    </row>
    <row r="42" spans="1:7" s="43" customFormat="1" ht="15" hidden="1">
      <c r="A42" s="37" t="e">
        <f>+A40+1</f>
        <v>#REF!</v>
      </c>
      <c r="B42" s="37"/>
      <c r="C42" s="46"/>
      <c r="D42" s="40"/>
      <c r="E42" s="41">
        <v>1</v>
      </c>
      <c r="F42" s="45"/>
      <c r="G42" s="42">
        <f>$E42*F42</f>
        <v>0</v>
      </c>
    </row>
    <row r="43" spans="1:7" s="43" customFormat="1" ht="15" hidden="1">
      <c r="A43" s="37"/>
      <c r="B43" s="37"/>
      <c r="C43" s="44"/>
      <c r="D43" s="40"/>
      <c r="E43" s="41"/>
      <c r="F43" s="45"/>
      <c r="G43" s="42"/>
    </row>
    <row r="44" spans="1:7" s="43" customFormat="1" ht="15" hidden="1">
      <c r="A44" s="37" t="e">
        <f>+A42+1</f>
        <v>#REF!</v>
      </c>
      <c r="B44" s="37"/>
      <c r="C44" s="46"/>
      <c r="D44" s="40"/>
      <c r="E44" s="41">
        <v>1</v>
      </c>
      <c r="F44" s="45"/>
      <c r="G44" s="42">
        <f>$E44*F44</f>
        <v>0</v>
      </c>
    </row>
    <row r="45" spans="1:7" s="43" customFormat="1" ht="15" hidden="1">
      <c r="A45" s="37"/>
      <c r="B45" s="37"/>
      <c r="C45" s="44"/>
      <c r="D45" s="40"/>
      <c r="E45" s="41"/>
      <c r="F45" s="45"/>
      <c r="G45" s="42"/>
    </row>
    <row r="46" spans="1:7" s="43" customFormat="1" ht="15" hidden="1">
      <c r="A46" s="37" t="e">
        <f>+A44+1</f>
        <v>#REF!</v>
      </c>
      <c r="B46" s="37"/>
      <c r="C46" s="46"/>
      <c r="D46" s="40"/>
      <c r="E46" s="41">
        <v>1</v>
      </c>
      <c r="F46" s="45"/>
      <c r="G46" s="42">
        <f>$E46*F46</f>
        <v>0</v>
      </c>
    </row>
    <row r="47" spans="1:7" s="43" customFormat="1" ht="15" hidden="1">
      <c r="A47" s="37"/>
      <c r="B47" s="37"/>
      <c r="C47" s="44"/>
      <c r="D47" s="40"/>
      <c r="E47" s="41"/>
      <c r="F47" s="45"/>
      <c r="G47" s="42"/>
    </row>
    <row r="48" spans="1:7" s="43" customFormat="1" ht="15" hidden="1">
      <c r="A48" s="37" t="e">
        <f>+A46+1</f>
        <v>#REF!</v>
      </c>
      <c r="B48" s="37"/>
      <c r="C48" s="46"/>
      <c r="D48" s="40"/>
      <c r="E48" s="41">
        <v>1</v>
      </c>
      <c r="F48" s="45"/>
      <c r="G48" s="42">
        <f>$E48*F48</f>
        <v>0</v>
      </c>
    </row>
    <row r="49" spans="1:7" s="43" customFormat="1" ht="15" hidden="1">
      <c r="A49" s="37"/>
      <c r="B49" s="37"/>
      <c r="C49" s="44"/>
      <c r="D49" s="40"/>
      <c r="E49" s="41"/>
      <c r="F49" s="45"/>
      <c r="G49" s="42"/>
    </row>
    <row r="50" spans="1:7" s="43" customFormat="1" ht="15" hidden="1">
      <c r="A50" s="37" t="e">
        <f>+A48+1</f>
        <v>#REF!</v>
      </c>
      <c r="B50" s="37"/>
      <c r="C50" s="46"/>
      <c r="D50" s="40"/>
      <c r="E50" s="41">
        <v>1</v>
      </c>
      <c r="F50" s="45"/>
      <c r="G50" s="42">
        <f>$E50*F50</f>
        <v>0</v>
      </c>
    </row>
    <row r="51" spans="1:7" s="43" customFormat="1" ht="15" hidden="1">
      <c r="A51" s="37"/>
      <c r="B51" s="37"/>
      <c r="C51" s="44"/>
      <c r="D51" s="40"/>
      <c r="E51" s="41"/>
      <c r="F51" s="45"/>
      <c r="G51" s="42"/>
    </row>
    <row r="52" spans="1:7" s="43" customFormat="1" ht="15" hidden="1">
      <c r="A52" s="37" t="e">
        <f>+A50+1</f>
        <v>#REF!</v>
      </c>
      <c r="B52" s="37"/>
      <c r="C52" s="46"/>
      <c r="D52" s="40"/>
      <c r="E52" s="41">
        <v>1</v>
      </c>
      <c r="F52" s="45"/>
      <c r="G52" s="42">
        <f>$E52*F52</f>
        <v>0</v>
      </c>
    </row>
    <row r="53" spans="1:7" s="43" customFormat="1" ht="15" hidden="1">
      <c r="A53" s="37"/>
      <c r="B53" s="37"/>
      <c r="C53" s="44"/>
      <c r="D53" s="40"/>
      <c r="E53" s="41"/>
      <c r="F53" s="45"/>
      <c r="G53" s="42"/>
    </row>
    <row r="54" spans="1:7" s="43" customFormat="1" ht="15" hidden="1">
      <c r="A54" s="37" t="e">
        <f>+A52+1</f>
        <v>#REF!</v>
      </c>
      <c r="B54" s="37"/>
      <c r="C54" s="46"/>
      <c r="D54" s="40"/>
      <c r="E54" s="41">
        <v>1</v>
      </c>
      <c r="F54" s="45"/>
      <c r="G54" s="42">
        <f>$E54*F54</f>
        <v>0</v>
      </c>
    </row>
    <row r="55" spans="1:7" s="43" customFormat="1" ht="15" hidden="1">
      <c r="A55" s="37"/>
      <c r="B55" s="37"/>
      <c r="C55" s="44"/>
      <c r="D55" s="40"/>
      <c r="E55" s="41"/>
      <c r="F55" s="45"/>
      <c r="G55" s="42"/>
    </row>
    <row r="56" spans="1:7" s="43" customFormat="1" ht="15" hidden="1">
      <c r="A56" s="37" t="e">
        <f>+A54+1</f>
        <v>#REF!</v>
      </c>
      <c r="B56" s="37"/>
      <c r="C56" s="46"/>
      <c r="D56" s="40"/>
      <c r="E56" s="41">
        <v>1</v>
      </c>
      <c r="F56" s="45"/>
      <c r="G56" s="42">
        <f>$E56*F56</f>
        <v>0</v>
      </c>
    </row>
    <row r="57" spans="1:7" s="43" customFormat="1" ht="15" hidden="1">
      <c r="A57" s="37"/>
      <c r="B57" s="37"/>
      <c r="C57" s="44"/>
      <c r="D57" s="40"/>
      <c r="E57" s="41"/>
      <c r="F57" s="45"/>
      <c r="G57" s="42"/>
    </row>
    <row r="58" spans="1:7" s="43" customFormat="1" ht="15" hidden="1">
      <c r="A58" s="37" t="e">
        <f>+A56+1</f>
        <v>#REF!</v>
      </c>
      <c r="B58" s="37"/>
      <c r="C58" s="46"/>
      <c r="D58" s="40"/>
      <c r="E58" s="41">
        <v>1</v>
      </c>
      <c r="F58" s="45"/>
      <c r="G58" s="42">
        <f>$E58*F58</f>
        <v>0</v>
      </c>
    </row>
    <row r="59" spans="1:7" s="43" customFormat="1" ht="15" hidden="1">
      <c r="A59" s="37"/>
      <c r="B59" s="37"/>
      <c r="C59" s="44"/>
      <c r="D59" s="40"/>
      <c r="E59" s="41"/>
      <c r="F59" s="45"/>
      <c r="G59" s="42"/>
    </row>
    <row r="60" spans="1:7" s="43" customFormat="1" ht="15" hidden="1">
      <c r="A60" s="37" t="e">
        <f>+A58+1</f>
        <v>#REF!</v>
      </c>
      <c r="B60" s="37"/>
      <c r="C60" s="46"/>
      <c r="D60" s="40"/>
      <c r="E60" s="41">
        <v>1</v>
      </c>
      <c r="F60" s="45"/>
      <c r="G60" s="42">
        <f>$E60*F60</f>
        <v>0</v>
      </c>
    </row>
    <row r="61" spans="1:7" s="43" customFormat="1" ht="15" hidden="1">
      <c r="A61" s="37"/>
      <c r="B61" s="37"/>
      <c r="C61" s="44"/>
      <c r="D61" s="40"/>
      <c r="E61" s="41"/>
      <c r="F61" s="45"/>
      <c r="G61" s="42"/>
    </row>
    <row r="62" spans="1:7" s="43" customFormat="1" ht="15" hidden="1">
      <c r="A62" s="37" t="e">
        <f>+A60+1</f>
        <v>#REF!</v>
      </c>
      <c r="B62" s="37"/>
      <c r="C62" s="46"/>
      <c r="D62" s="40"/>
      <c r="E62" s="41">
        <v>1</v>
      </c>
      <c r="F62" s="45"/>
      <c r="G62" s="42">
        <f>$E62*F62</f>
        <v>0</v>
      </c>
    </row>
    <row r="63" spans="1:7" s="43" customFormat="1" ht="15" hidden="1">
      <c r="A63" s="37"/>
      <c r="B63" s="37"/>
      <c r="C63" s="44"/>
      <c r="D63" s="40"/>
      <c r="E63" s="41"/>
      <c r="F63" s="45"/>
      <c r="G63" s="42"/>
    </row>
    <row r="64" spans="1:7" s="43" customFormat="1" ht="15" hidden="1">
      <c r="A64" s="37" t="e">
        <f>+A62+1</f>
        <v>#REF!</v>
      </c>
      <c r="B64" s="37"/>
      <c r="C64" s="46"/>
      <c r="D64" s="40"/>
      <c r="E64" s="41">
        <v>1</v>
      </c>
      <c r="F64" s="45"/>
      <c r="G64" s="42">
        <f>$E64*F64</f>
        <v>0</v>
      </c>
    </row>
    <row r="65" spans="1:7" s="43" customFormat="1" ht="15" hidden="1">
      <c r="A65" s="37"/>
      <c r="B65" s="37"/>
      <c r="C65" s="44"/>
      <c r="D65" s="40"/>
      <c r="E65" s="41"/>
      <c r="F65" s="45"/>
      <c r="G65" s="42"/>
    </row>
    <row r="66" spans="1:7" s="43" customFormat="1" ht="15" hidden="1">
      <c r="A66" s="37" t="e">
        <f>+A64+1</f>
        <v>#REF!</v>
      </c>
      <c r="B66" s="37"/>
      <c r="C66" s="46"/>
      <c r="D66" s="40"/>
      <c r="E66" s="41">
        <v>1</v>
      </c>
      <c r="F66" s="45"/>
      <c r="G66" s="42">
        <f>$E66*F66</f>
        <v>0</v>
      </c>
    </row>
    <row r="67" spans="1:7" s="43" customFormat="1" ht="15" hidden="1">
      <c r="A67" s="37"/>
      <c r="B67" s="37"/>
      <c r="C67" s="44"/>
      <c r="D67" s="40"/>
      <c r="E67" s="41"/>
      <c r="F67" s="45"/>
      <c r="G67" s="42"/>
    </row>
    <row r="68" spans="1:7" s="43" customFormat="1" ht="15" hidden="1">
      <c r="A68" s="37" t="e">
        <f>+A66+1</f>
        <v>#REF!</v>
      </c>
      <c r="B68" s="37"/>
      <c r="C68" s="46"/>
      <c r="D68" s="40"/>
      <c r="E68" s="41">
        <v>1</v>
      </c>
      <c r="F68" s="45"/>
      <c r="G68" s="42">
        <f>$E68*F68</f>
        <v>0</v>
      </c>
    </row>
    <row r="69" spans="1:7" s="43" customFormat="1" ht="15" hidden="1">
      <c r="A69" s="37"/>
      <c r="B69" s="37"/>
      <c r="C69" s="44"/>
      <c r="D69" s="40"/>
      <c r="E69" s="41"/>
      <c r="F69" s="45"/>
      <c r="G69" s="42"/>
    </row>
    <row r="70" spans="1:7" s="43" customFormat="1" ht="15" hidden="1">
      <c r="A70" s="37" t="e">
        <f>+A68+1</f>
        <v>#REF!</v>
      </c>
      <c r="B70" s="37"/>
      <c r="C70" s="46"/>
      <c r="D70" s="40"/>
      <c r="E70" s="41">
        <v>1</v>
      </c>
      <c r="F70" s="45"/>
      <c r="G70" s="42">
        <f>$E70*F70</f>
        <v>0</v>
      </c>
    </row>
    <row r="71" spans="1:7" s="43" customFormat="1" ht="15" hidden="1">
      <c r="A71" s="37"/>
      <c r="B71" s="37"/>
      <c r="C71" s="44"/>
      <c r="D71" s="40"/>
      <c r="E71" s="41"/>
      <c r="F71" s="45"/>
      <c r="G71" s="42"/>
    </row>
    <row r="72" spans="1:7" s="43" customFormat="1" ht="15" hidden="1">
      <c r="A72" s="37" t="e">
        <f>+A70+1</f>
        <v>#REF!</v>
      </c>
      <c r="B72" s="37"/>
      <c r="C72" s="46"/>
      <c r="D72" s="40"/>
      <c r="E72" s="41">
        <v>1</v>
      </c>
      <c r="F72" s="45"/>
      <c r="G72" s="42">
        <f>$E72*F72</f>
        <v>0</v>
      </c>
    </row>
    <row r="73" spans="1:7" s="43" customFormat="1" ht="15" hidden="1">
      <c r="A73" s="37"/>
      <c r="B73" s="37"/>
      <c r="C73" s="44"/>
      <c r="D73" s="40"/>
      <c r="E73" s="41"/>
      <c r="F73" s="45"/>
      <c r="G73" s="42"/>
    </row>
    <row r="74" spans="1:7" s="43" customFormat="1" ht="15" hidden="1">
      <c r="A74" s="37" t="e">
        <f>+A72+1</f>
        <v>#REF!</v>
      </c>
      <c r="B74" s="37"/>
      <c r="C74" s="46"/>
      <c r="D74" s="40"/>
      <c r="E74" s="41">
        <v>1</v>
      </c>
      <c r="F74" s="45"/>
      <c r="G74" s="42">
        <f>$E74*F74</f>
        <v>0</v>
      </c>
    </row>
    <row r="75" spans="1:7" s="43" customFormat="1" ht="15" hidden="1">
      <c r="A75" s="37"/>
      <c r="B75" s="37"/>
      <c r="C75" s="44"/>
      <c r="D75" s="40"/>
      <c r="E75" s="41"/>
      <c r="F75" s="45"/>
      <c r="G75" s="42"/>
    </row>
    <row r="76" spans="1:7" s="43" customFormat="1" ht="15" hidden="1">
      <c r="A76" s="37" t="e">
        <f>+A74+1</f>
        <v>#REF!</v>
      </c>
      <c r="B76" s="37"/>
      <c r="C76" s="46"/>
      <c r="D76" s="40"/>
      <c r="E76" s="41">
        <v>1</v>
      </c>
      <c r="F76" s="45"/>
      <c r="G76" s="42">
        <f>$E76*F76</f>
        <v>0</v>
      </c>
    </row>
    <row r="77" spans="1:7" s="43" customFormat="1" ht="15" hidden="1">
      <c r="A77" s="37"/>
      <c r="B77" s="37"/>
      <c r="C77" s="44"/>
      <c r="D77" s="40"/>
      <c r="E77" s="41"/>
      <c r="F77" s="45"/>
      <c r="G77" s="42"/>
    </row>
    <row r="78" spans="1:7" s="43" customFormat="1" ht="15" hidden="1">
      <c r="A78" s="37" t="e">
        <f>+A76+1</f>
        <v>#REF!</v>
      </c>
      <c r="B78" s="37"/>
      <c r="C78" s="46"/>
      <c r="D78" s="40"/>
      <c r="E78" s="41">
        <v>1</v>
      </c>
      <c r="F78" s="45"/>
      <c r="G78" s="42">
        <f>$E78*F78</f>
        <v>0</v>
      </c>
    </row>
    <row r="79" spans="1:7" s="43" customFormat="1" ht="15" hidden="1">
      <c r="A79" s="37"/>
      <c r="B79" s="37"/>
      <c r="C79" s="44"/>
      <c r="D79" s="40"/>
      <c r="E79" s="41"/>
      <c r="F79" s="45"/>
      <c r="G79" s="42"/>
    </row>
    <row r="80" spans="1:7" s="43" customFormat="1" ht="15" hidden="1">
      <c r="A80" s="37" t="e">
        <f>+A78+1</f>
        <v>#REF!</v>
      </c>
      <c r="B80" s="37"/>
      <c r="C80" s="46"/>
      <c r="D80" s="40"/>
      <c r="E80" s="41">
        <v>1</v>
      </c>
      <c r="F80" s="45"/>
      <c r="G80" s="42">
        <f>$E80*F80</f>
        <v>0</v>
      </c>
    </row>
    <row r="81" spans="1:7" s="43" customFormat="1" ht="15" hidden="1">
      <c r="A81" s="37"/>
      <c r="B81" s="37"/>
      <c r="C81" s="44"/>
      <c r="D81" s="40"/>
      <c r="E81" s="41"/>
      <c r="F81" s="45"/>
      <c r="G81" s="42"/>
    </row>
    <row r="82" spans="1:7" s="43" customFormat="1" ht="15" hidden="1">
      <c r="A82" s="37" t="e">
        <f>+A80+1</f>
        <v>#REF!</v>
      </c>
      <c r="B82" s="37"/>
      <c r="C82" s="46"/>
      <c r="D82" s="40"/>
      <c r="E82" s="41">
        <v>1</v>
      </c>
      <c r="F82" s="45"/>
      <c r="G82" s="42">
        <f>$E82*F82</f>
        <v>0</v>
      </c>
    </row>
    <row r="83" spans="1:7" s="43" customFormat="1" ht="15" hidden="1">
      <c r="A83" s="37"/>
      <c r="B83" s="37"/>
      <c r="C83" s="44"/>
      <c r="D83" s="40"/>
      <c r="E83" s="41"/>
      <c r="F83" s="45"/>
      <c r="G83" s="42"/>
    </row>
    <row r="84" spans="1:7" s="43" customFormat="1" ht="15" hidden="1">
      <c r="A84" s="37" t="e">
        <f>+A82+1</f>
        <v>#REF!</v>
      </c>
      <c r="B84" s="37"/>
      <c r="C84" s="46"/>
      <c r="D84" s="40"/>
      <c r="E84" s="41">
        <v>1</v>
      </c>
      <c r="F84" s="45"/>
      <c r="G84" s="42">
        <f>$E84*F84</f>
        <v>0</v>
      </c>
    </row>
    <row r="85" spans="1:7" s="43" customFormat="1" ht="15" hidden="1">
      <c r="A85" s="37"/>
      <c r="B85" s="37"/>
      <c r="C85" s="44"/>
      <c r="D85" s="40"/>
      <c r="E85" s="41"/>
      <c r="F85" s="45"/>
      <c r="G85" s="42"/>
    </row>
    <row r="86" spans="1:7" s="43" customFormat="1" ht="15" hidden="1">
      <c r="A86" s="37" t="e">
        <f>+A84+1</f>
        <v>#REF!</v>
      </c>
      <c r="B86" s="37"/>
      <c r="C86" s="46"/>
      <c r="D86" s="40"/>
      <c r="E86" s="41">
        <v>1</v>
      </c>
      <c r="F86" s="45"/>
      <c r="G86" s="42">
        <f>$E86*F86</f>
        <v>0</v>
      </c>
    </row>
    <row r="87" spans="1:7" s="43" customFormat="1" ht="15" hidden="1">
      <c r="A87" s="37"/>
      <c r="B87" s="37"/>
      <c r="C87" s="44"/>
      <c r="D87" s="40"/>
      <c r="E87" s="41"/>
      <c r="F87" s="45"/>
      <c r="G87" s="42"/>
    </row>
    <row r="88" spans="1:7" s="43" customFormat="1" ht="15" hidden="1">
      <c r="A88" s="37" t="e">
        <f>+A86+1</f>
        <v>#REF!</v>
      </c>
      <c r="B88" s="37"/>
      <c r="C88" s="46"/>
      <c r="D88" s="40"/>
      <c r="E88" s="41">
        <v>1</v>
      </c>
      <c r="F88" s="45"/>
      <c r="G88" s="42">
        <f>$E88*F88</f>
        <v>0</v>
      </c>
    </row>
    <row r="89" spans="1:7" s="43" customFormat="1" ht="15" hidden="1">
      <c r="A89" s="37"/>
      <c r="B89" s="37"/>
      <c r="C89" s="44"/>
      <c r="D89" s="40"/>
      <c r="E89" s="41"/>
      <c r="F89" s="45"/>
      <c r="G89" s="42"/>
    </row>
    <row r="90" spans="1:7" s="43" customFormat="1" ht="15" hidden="1">
      <c r="A90" s="37" t="e">
        <f>+A88+1</f>
        <v>#REF!</v>
      </c>
      <c r="B90" s="37"/>
      <c r="C90" s="46"/>
      <c r="D90" s="40"/>
      <c r="E90" s="41">
        <v>1</v>
      </c>
      <c r="F90" s="45"/>
      <c r="G90" s="42">
        <f>$E90*F90</f>
        <v>0</v>
      </c>
    </row>
    <row r="91" spans="1:7" s="43" customFormat="1" ht="15" hidden="1">
      <c r="A91" s="37"/>
      <c r="B91" s="37"/>
      <c r="C91" s="44"/>
      <c r="D91" s="40"/>
      <c r="E91" s="41"/>
      <c r="F91" s="45"/>
      <c r="G91" s="42"/>
    </row>
    <row r="92" spans="1:7" s="43" customFormat="1" ht="15" hidden="1">
      <c r="A92" s="37" t="e">
        <f>+A90+1</f>
        <v>#REF!</v>
      </c>
      <c r="B92" s="37"/>
      <c r="C92" s="46"/>
      <c r="D92" s="40"/>
      <c r="E92" s="41">
        <v>1</v>
      </c>
      <c r="F92" s="45"/>
      <c r="G92" s="42">
        <f>$E92*F92</f>
        <v>0</v>
      </c>
    </row>
    <row r="93" spans="1:7" s="43" customFormat="1" ht="15" hidden="1">
      <c r="A93" s="37"/>
      <c r="B93" s="37"/>
      <c r="C93" s="44"/>
      <c r="D93" s="40"/>
      <c r="E93" s="41"/>
      <c r="F93" s="45"/>
      <c r="G93" s="42"/>
    </row>
    <row r="94" spans="1:7" s="43" customFormat="1" ht="15" hidden="1">
      <c r="A94" s="37" t="e">
        <f>+A92+1</f>
        <v>#REF!</v>
      </c>
      <c r="B94" s="37"/>
      <c r="C94" s="46"/>
      <c r="D94" s="40"/>
      <c r="E94" s="41">
        <v>1</v>
      </c>
      <c r="F94" s="45"/>
      <c r="G94" s="42">
        <f>$E94*F94</f>
        <v>0</v>
      </c>
    </row>
    <row r="95" spans="1:7" s="43" customFormat="1" ht="15" hidden="1">
      <c r="A95" s="37"/>
      <c r="B95" s="37"/>
      <c r="C95" s="44"/>
      <c r="D95" s="40"/>
      <c r="E95" s="41"/>
      <c r="F95" s="45"/>
      <c r="G95" s="42"/>
    </row>
    <row r="96" spans="1:7" s="43" customFormat="1" ht="15" hidden="1">
      <c r="A96" s="37" t="e">
        <f>+A94+1</f>
        <v>#REF!</v>
      </c>
      <c r="B96" s="37"/>
      <c r="C96" s="46"/>
      <c r="D96" s="40"/>
      <c r="E96" s="41">
        <v>1</v>
      </c>
      <c r="F96" s="45"/>
      <c r="G96" s="42">
        <f>$E96*F96</f>
        <v>0</v>
      </c>
    </row>
    <row r="97" spans="1:7" s="43" customFormat="1" ht="15" hidden="1">
      <c r="A97" s="37"/>
      <c r="B97" s="37"/>
      <c r="C97" s="44"/>
      <c r="D97" s="40"/>
      <c r="E97" s="41"/>
      <c r="F97" s="45"/>
      <c r="G97" s="42"/>
    </row>
    <row r="98" spans="1:7" s="43" customFormat="1" ht="15" hidden="1">
      <c r="A98" s="37" t="e">
        <f>+A96+1</f>
        <v>#REF!</v>
      </c>
      <c r="B98" s="37"/>
      <c r="C98" s="46"/>
      <c r="D98" s="40"/>
      <c r="E98" s="41">
        <v>1</v>
      </c>
      <c r="F98" s="45"/>
      <c r="G98" s="42">
        <f>$E98*F98</f>
        <v>0</v>
      </c>
    </row>
    <row r="99" spans="1:7" s="43" customFormat="1" ht="15" hidden="1">
      <c r="A99" s="37"/>
      <c r="B99" s="37"/>
      <c r="C99" s="44"/>
      <c r="D99" s="40"/>
      <c r="E99" s="41"/>
      <c r="F99" s="45"/>
      <c r="G99" s="42"/>
    </row>
    <row r="100" spans="1:7" s="43" customFormat="1" ht="15" hidden="1">
      <c r="A100" s="37" t="e">
        <f>+A98+1</f>
        <v>#REF!</v>
      </c>
      <c r="B100" s="37"/>
      <c r="C100" s="46"/>
      <c r="D100" s="40"/>
      <c r="E100" s="41">
        <v>1</v>
      </c>
      <c r="F100" s="45"/>
      <c r="G100" s="42">
        <f>$E100*F100</f>
        <v>0</v>
      </c>
    </row>
    <row r="101" spans="1:7" s="43" customFormat="1" ht="15" hidden="1">
      <c r="A101" s="37"/>
      <c r="B101" s="37"/>
      <c r="C101" s="44"/>
      <c r="D101" s="40"/>
      <c r="E101" s="41"/>
      <c r="F101" s="45"/>
      <c r="G101" s="42"/>
    </row>
    <row r="102" spans="1:7" s="43" customFormat="1" ht="15" hidden="1">
      <c r="A102" s="37" t="e">
        <f>+A100+1</f>
        <v>#REF!</v>
      </c>
      <c r="B102" s="37"/>
      <c r="C102" s="46"/>
      <c r="D102" s="40"/>
      <c r="E102" s="41">
        <v>1</v>
      </c>
      <c r="F102" s="45"/>
      <c r="G102" s="42">
        <f>$E102*F102</f>
        <v>0</v>
      </c>
    </row>
    <row r="103" spans="1:7" s="43" customFormat="1" ht="15" hidden="1">
      <c r="A103" s="37"/>
      <c r="B103" s="37"/>
      <c r="C103" s="44"/>
      <c r="D103" s="40"/>
      <c r="E103" s="41"/>
      <c r="F103" s="45"/>
      <c r="G103" s="42"/>
    </row>
    <row r="104" spans="1:7" s="43" customFormat="1" ht="15" hidden="1">
      <c r="A104" s="37" t="e">
        <f>+A102+1</f>
        <v>#REF!</v>
      </c>
      <c r="B104" s="37"/>
      <c r="C104" s="46"/>
      <c r="D104" s="40"/>
      <c r="E104" s="41">
        <v>1</v>
      </c>
      <c r="F104" s="45"/>
      <c r="G104" s="42">
        <f>$E104*F104</f>
        <v>0</v>
      </c>
    </row>
    <row r="105" spans="1:7" s="43" customFormat="1" ht="15" hidden="1">
      <c r="A105" s="37"/>
      <c r="B105" s="37"/>
      <c r="C105" s="44"/>
      <c r="D105" s="40"/>
      <c r="E105" s="41"/>
      <c r="F105" s="45"/>
      <c r="G105" s="42"/>
    </row>
    <row r="106" spans="1:7" s="43" customFormat="1" ht="15" hidden="1">
      <c r="A106" s="37" t="e">
        <f>+A104+1</f>
        <v>#REF!</v>
      </c>
      <c r="B106" s="37"/>
      <c r="C106" s="46"/>
      <c r="D106" s="40"/>
      <c r="E106" s="41">
        <v>1</v>
      </c>
      <c r="F106" s="45"/>
      <c r="G106" s="42">
        <f>$E106*F106</f>
        <v>0</v>
      </c>
    </row>
    <row r="107" spans="1:7" s="43" customFormat="1" ht="15" hidden="1">
      <c r="A107" s="37"/>
      <c r="B107" s="37"/>
      <c r="C107" s="44"/>
      <c r="D107" s="40"/>
      <c r="E107" s="41"/>
      <c r="F107" s="45"/>
      <c r="G107" s="42"/>
    </row>
    <row r="108" spans="1:7" s="43" customFormat="1" ht="15" hidden="1">
      <c r="A108" s="37" t="e">
        <f>+A106+1</f>
        <v>#REF!</v>
      </c>
      <c r="B108" s="37"/>
      <c r="C108" s="46"/>
      <c r="D108" s="40"/>
      <c r="E108" s="41">
        <v>1</v>
      </c>
      <c r="F108" s="45"/>
      <c r="G108" s="42">
        <f>$E108*F108</f>
        <v>0</v>
      </c>
    </row>
    <row r="109" spans="1:7" s="43" customFormat="1" ht="15" hidden="1">
      <c r="A109" s="37"/>
      <c r="B109" s="37"/>
      <c r="C109" s="44"/>
      <c r="D109" s="40"/>
      <c r="E109" s="41"/>
      <c r="F109" s="45"/>
      <c r="G109" s="42"/>
    </row>
    <row r="110" spans="1:7" s="43" customFormat="1" ht="15" hidden="1">
      <c r="A110" s="37" t="e">
        <f>+A108+1</f>
        <v>#REF!</v>
      </c>
      <c r="B110" s="37"/>
      <c r="C110" s="46"/>
      <c r="D110" s="40"/>
      <c r="E110" s="41">
        <v>1</v>
      </c>
      <c r="F110" s="45"/>
      <c r="G110" s="42">
        <f>$E110*F110</f>
        <v>0</v>
      </c>
    </row>
    <row r="111" spans="1:7" s="43" customFormat="1" ht="15" hidden="1">
      <c r="A111" s="37"/>
      <c r="B111" s="37"/>
      <c r="C111" s="44"/>
      <c r="D111" s="40"/>
      <c r="E111" s="41"/>
      <c r="F111" s="45"/>
      <c r="G111" s="42"/>
    </row>
    <row r="112" spans="1:7" s="43" customFormat="1" ht="15" hidden="1">
      <c r="A112" s="37" t="e">
        <f>+A110+1</f>
        <v>#REF!</v>
      </c>
      <c r="B112" s="37"/>
      <c r="C112" s="46"/>
      <c r="D112" s="40"/>
      <c r="E112" s="41">
        <v>1</v>
      </c>
      <c r="F112" s="45"/>
      <c r="G112" s="42">
        <f>$E112*F112</f>
        <v>0</v>
      </c>
    </row>
    <row r="113" spans="1:7" s="43" customFormat="1" ht="15" hidden="1">
      <c r="A113" s="37"/>
      <c r="B113" s="37"/>
      <c r="C113" s="44"/>
      <c r="D113" s="40"/>
      <c r="E113" s="41"/>
      <c r="F113" s="45"/>
      <c r="G113" s="42"/>
    </row>
    <row r="114" spans="1:7" s="43" customFormat="1" ht="15" hidden="1">
      <c r="A114" s="37" t="e">
        <f>+A112+1</f>
        <v>#REF!</v>
      </c>
      <c r="B114" s="37"/>
      <c r="C114" s="46"/>
      <c r="D114" s="40"/>
      <c r="E114" s="41">
        <v>1</v>
      </c>
      <c r="F114" s="45"/>
      <c r="G114" s="42">
        <f>$E114*F114</f>
        <v>0</v>
      </c>
    </row>
    <row r="115" spans="1:7" s="43" customFormat="1" ht="15" hidden="1">
      <c r="A115" s="37"/>
      <c r="B115" s="37"/>
      <c r="C115" s="44"/>
      <c r="D115" s="40"/>
      <c r="E115" s="41"/>
      <c r="F115" s="45"/>
      <c r="G115" s="42"/>
    </row>
    <row r="116" spans="1:7" s="43" customFormat="1" ht="15" hidden="1">
      <c r="A116" s="37" t="e">
        <f>+A114+1</f>
        <v>#REF!</v>
      </c>
      <c r="B116" s="37"/>
      <c r="C116" s="46"/>
      <c r="D116" s="40"/>
      <c r="E116" s="41">
        <v>1</v>
      </c>
      <c r="F116" s="45"/>
      <c r="G116" s="42">
        <f>$E116*F116</f>
        <v>0</v>
      </c>
    </row>
    <row r="117" spans="1:7" s="43" customFormat="1" ht="15" hidden="1">
      <c r="A117" s="37"/>
      <c r="B117" s="37"/>
      <c r="C117" s="44"/>
      <c r="D117" s="40"/>
      <c r="E117" s="41"/>
      <c r="F117" s="45"/>
      <c r="G117" s="42"/>
    </row>
    <row r="118" spans="1:7" s="43" customFormat="1" ht="15" hidden="1">
      <c r="A118" s="37" t="e">
        <f>+A116+1</f>
        <v>#REF!</v>
      </c>
      <c r="B118" s="37"/>
      <c r="C118" s="46"/>
      <c r="D118" s="40"/>
      <c r="E118" s="41">
        <v>1</v>
      </c>
      <c r="F118" s="45"/>
      <c r="G118" s="42">
        <f>$E118*F118</f>
        <v>0</v>
      </c>
    </row>
    <row r="119" spans="1:7" s="43" customFormat="1" ht="15" hidden="1">
      <c r="A119" s="37"/>
      <c r="B119" s="37"/>
      <c r="C119" s="44"/>
      <c r="D119" s="40"/>
      <c r="E119" s="41"/>
      <c r="F119" s="45"/>
      <c r="G119" s="42"/>
    </row>
    <row r="120" spans="1:7" s="43" customFormat="1" ht="15" hidden="1">
      <c r="A120" s="37" t="e">
        <f>+A118+1</f>
        <v>#REF!</v>
      </c>
      <c r="B120" s="37"/>
      <c r="C120" s="46"/>
      <c r="D120" s="40"/>
      <c r="E120" s="41">
        <v>1</v>
      </c>
      <c r="F120" s="45"/>
      <c r="G120" s="42">
        <f>$E120*F120</f>
        <v>0</v>
      </c>
    </row>
    <row r="121" spans="1:7" s="43" customFormat="1" ht="15" hidden="1">
      <c r="A121" s="37"/>
      <c r="B121" s="37"/>
      <c r="C121" s="44"/>
      <c r="D121" s="40"/>
      <c r="E121" s="41"/>
      <c r="F121" s="45"/>
      <c r="G121" s="42"/>
    </row>
    <row r="122" spans="1:7" s="43" customFormat="1" ht="15" hidden="1">
      <c r="A122" s="37" t="e">
        <f>+A120+1</f>
        <v>#REF!</v>
      </c>
      <c r="B122" s="37"/>
      <c r="C122" s="46"/>
      <c r="D122" s="40"/>
      <c r="E122" s="41">
        <v>1</v>
      </c>
      <c r="F122" s="45"/>
      <c r="G122" s="42">
        <f>$E122*F122</f>
        <v>0</v>
      </c>
    </row>
    <row r="123" spans="1:7" s="43" customFormat="1" ht="15" hidden="1">
      <c r="A123" s="37"/>
      <c r="B123" s="37"/>
      <c r="C123" s="44"/>
      <c r="D123" s="40"/>
      <c r="E123" s="41"/>
      <c r="F123" s="45"/>
      <c r="G123" s="42"/>
    </row>
    <row r="124" spans="1:7" s="43" customFormat="1" ht="15" hidden="1">
      <c r="A124" s="37" t="e">
        <f>+A122+1</f>
        <v>#REF!</v>
      </c>
      <c r="B124" s="37"/>
      <c r="C124" s="46"/>
      <c r="D124" s="40"/>
      <c r="E124" s="41">
        <v>1</v>
      </c>
      <c r="F124" s="45"/>
      <c r="G124" s="42">
        <f>$E124*F124</f>
        <v>0</v>
      </c>
    </row>
    <row r="125" spans="1:7" s="43" customFormat="1" ht="15" hidden="1">
      <c r="A125" s="37"/>
      <c r="B125" s="37"/>
      <c r="C125" s="44"/>
      <c r="D125" s="40"/>
      <c r="E125" s="41"/>
      <c r="F125" s="45"/>
      <c r="G125" s="42"/>
    </row>
    <row r="126" spans="1:7" s="43" customFormat="1" ht="15" hidden="1">
      <c r="A126" s="37" t="e">
        <f>+A124+1</f>
        <v>#REF!</v>
      </c>
      <c r="B126" s="37"/>
      <c r="C126" s="46"/>
      <c r="D126" s="40"/>
      <c r="E126" s="41">
        <v>1</v>
      </c>
      <c r="F126" s="45"/>
      <c r="G126" s="42">
        <f>$E126*F126</f>
        <v>0</v>
      </c>
    </row>
    <row r="127" spans="1:7" s="43" customFormat="1" ht="15" hidden="1">
      <c r="A127" s="37"/>
      <c r="B127" s="37"/>
      <c r="C127" s="44"/>
      <c r="D127" s="40"/>
      <c r="E127" s="41"/>
      <c r="F127" s="45"/>
      <c r="G127" s="42"/>
    </row>
    <row r="128" spans="1:7" s="43" customFormat="1" ht="15" hidden="1">
      <c r="A128" s="37" t="e">
        <f>+A126+1</f>
        <v>#REF!</v>
      </c>
      <c r="B128" s="37"/>
      <c r="C128" s="46"/>
      <c r="D128" s="40"/>
      <c r="E128" s="41">
        <v>1</v>
      </c>
      <c r="F128" s="45"/>
      <c r="G128" s="42">
        <f>$E128*F128</f>
        <v>0</v>
      </c>
    </row>
    <row r="129" spans="1:7" s="43" customFormat="1" ht="15" hidden="1">
      <c r="A129" s="37"/>
      <c r="B129" s="37"/>
      <c r="C129" s="44"/>
      <c r="D129" s="40"/>
      <c r="E129" s="41"/>
      <c r="F129" s="45"/>
      <c r="G129" s="42"/>
    </row>
    <row r="130" spans="1:7" s="43" customFormat="1" ht="15" hidden="1">
      <c r="A130" s="37" t="e">
        <f>+A128+1</f>
        <v>#REF!</v>
      </c>
      <c r="B130" s="37"/>
      <c r="C130" s="46"/>
      <c r="D130" s="40"/>
      <c r="E130" s="41">
        <v>1</v>
      </c>
      <c r="F130" s="45"/>
      <c r="G130" s="42">
        <f>$E130*F130</f>
        <v>0</v>
      </c>
    </row>
    <row r="131" spans="1:7" s="43" customFormat="1" ht="15" hidden="1">
      <c r="A131" s="37"/>
      <c r="B131" s="37"/>
      <c r="C131" s="44"/>
      <c r="D131" s="40"/>
      <c r="E131" s="41"/>
      <c r="F131" s="45"/>
      <c r="G131" s="42"/>
    </row>
    <row r="132" spans="1:7" s="43" customFormat="1" ht="15">
      <c r="A132" s="47"/>
      <c r="B132" s="48"/>
      <c r="C132" s="49"/>
      <c r="D132" s="40"/>
      <c r="E132" s="41"/>
      <c r="F132" s="45"/>
      <c r="G132" s="42"/>
    </row>
    <row r="133" spans="1:7" s="43" customFormat="1" ht="15">
      <c r="A133" s="20"/>
      <c r="B133" s="2"/>
      <c r="C133" s="50" t="s">
        <v>52</v>
      </c>
      <c r="D133" s="20"/>
      <c r="E133" s="21"/>
      <c r="F133" s="51"/>
      <c r="G133" s="52">
        <f>SUM(G14:G130)</f>
        <v>0</v>
      </c>
    </row>
    <row r="134" spans="1:7" s="43" customFormat="1" ht="15">
      <c r="A134" s="53"/>
      <c r="B134" s="54"/>
      <c r="C134" s="55"/>
      <c r="D134" s="56"/>
      <c r="E134" s="57"/>
      <c r="F134" s="58"/>
      <c r="G134" s="59"/>
    </row>
    <row r="135" spans="1:7" s="43" customFormat="1" ht="15">
      <c r="A135" s="48"/>
      <c r="B135" s="48"/>
      <c r="C135" s="49"/>
      <c r="D135" s="40"/>
      <c r="E135" s="41"/>
      <c r="F135" s="45"/>
      <c r="G135" s="42"/>
    </row>
    <row r="136" spans="1:7" s="43" customFormat="1" ht="15">
      <c r="A136" s="60" t="s">
        <v>71</v>
      </c>
      <c r="B136" s="61"/>
      <c r="C136" s="62"/>
      <c r="D136" s="34"/>
      <c r="E136" s="35"/>
      <c r="F136" s="63"/>
      <c r="G136" s="64"/>
    </row>
    <row r="137" spans="1:7" s="43" customFormat="1" ht="15">
      <c r="A137" s="65" t="s">
        <v>13</v>
      </c>
      <c r="B137" s="37" t="s">
        <v>55</v>
      </c>
      <c r="C137" s="46" t="s">
        <v>74</v>
      </c>
      <c r="D137" s="40" t="s">
        <v>51</v>
      </c>
      <c r="E137" s="41">
        <v>25000</v>
      </c>
      <c r="F137" s="89"/>
      <c r="G137" s="42">
        <f>$E137*F137</f>
        <v>0</v>
      </c>
    </row>
    <row r="138" spans="1:7" s="43" customFormat="1" ht="15">
      <c r="A138" s="37"/>
      <c r="B138" s="37"/>
      <c r="C138" s="44"/>
      <c r="D138" s="40"/>
      <c r="E138" s="41"/>
      <c r="F138" s="45"/>
      <c r="G138" s="42"/>
    </row>
    <row r="139" spans="1:7" s="43" customFormat="1" ht="15" hidden="1">
      <c r="A139" s="37" t="s">
        <v>14</v>
      </c>
      <c r="B139" s="37"/>
      <c r="C139" s="44"/>
      <c r="D139" s="40"/>
      <c r="E139" s="41"/>
      <c r="F139" s="45"/>
      <c r="G139" s="42">
        <f>$E139*F139</f>
        <v>0</v>
      </c>
    </row>
    <row r="140" spans="1:7" s="43" customFormat="1" ht="15" hidden="1">
      <c r="A140" s="37"/>
      <c r="B140" s="37"/>
      <c r="C140" s="44"/>
      <c r="D140" s="40"/>
      <c r="E140" s="41"/>
      <c r="F140" s="45"/>
      <c r="G140" s="42"/>
    </row>
    <row r="141" spans="1:7" s="43" customFormat="1" ht="15" hidden="1">
      <c r="A141" s="37" t="s">
        <v>15</v>
      </c>
      <c r="B141" s="37"/>
      <c r="C141" s="44"/>
      <c r="D141" s="40"/>
      <c r="E141" s="41"/>
      <c r="F141" s="45"/>
      <c r="G141" s="42">
        <f>$E141*F141</f>
        <v>0</v>
      </c>
    </row>
    <row r="142" spans="1:7" s="43" customFormat="1" ht="15" hidden="1">
      <c r="A142" s="37"/>
      <c r="B142" s="37"/>
      <c r="C142" s="44"/>
      <c r="D142" s="40"/>
      <c r="E142" s="41"/>
      <c r="F142" s="45"/>
      <c r="G142" s="42"/>
    </row>
    <row r="143" spans="1:7" s="43" customFormat="1" ht="15" hidden="1">
      <c r="A143" s="37" t="s">
        <v>16</v>
      </c>
      <c r="B143" s="37"/>
      <c r="C143" s="66"/>
      <c r="D143" s="40"/>
      <c r="E143" s="41"/>
      <c r="F143" s="45"/>
      <c r="G143" s="42">
        <f>$E143*F143</f>
        <v>0</v>
      </c>
    </row>
    <row r="144" spans="1:7" s="43" customFormat="1" ht="15" hidden="1">
      <c r="A144" s="37"/>
      <c r="B144" s="37"/>
      <c r="C144" s="44"/>
      <c r="D144" s="40"/>
      <c r="E144" s="41"/>
      <c r="F144" s="45"/>
      <c r="G144" s="42"/>
    </row>
    <row r="145" spans="1:7" s="43" customFormat="1" ht="12.75" customHeight="1" hidden="1">
      <c r="A145" s="47"/>
      <c r="B145" s="48"/>
      <c r="C145" s="49"/>
      <c r="D145" s="40"/>
      <c r="E145" s="41"/>
      <c r="F145" s="45"/>
      <c r="G145" s="42"/>
    </row>
    <row r="146" spans="1:7" s="43" customFormat="1" ht="30">
      <c r="A146" s="20"/>
      <c r="B146" s="2"/>
      <c r="C146" s="50" t="s">
        <v>68</v>
      </c>
      <c r="D146" s="20"/>
      <c r="E146" s="21"/>
      <c r="F146" s="51"/>
      <c r="G146" s="52">
        <f>SUM(G137:G144)</f>
        <v>0</v>
      </c>
    </row>
    <row r="147" spans="1:7" s="43" customFormat="1" ht="15">
      <c r="A147" s="26"/>
      <c r="B147" s="67"/>
      <c r="C147" s="68"/>
      <c r="D147" s="26"/>
      <c r="E147" s="27"/>
      <c r="F147" s="69"/>
      <c r="G147" s="70"/>
    </row>
    <row r="148" spans="1:7" s="43" customFormat="1" ht="15" hidden="1">
      <c r="A148" s="2"/>
      <c r="B148" s="2"/>
      <c r="C148" s="50"/>
      <c r="D148" s="20"/>
      <c r="E148" s="21"/>
      <c r="F148" s="51"/>
      <c r="G148" s="52"/>
    </row>
    <row r="149" spans="1:7" s="43" customFormat="1" ht="12.75" customHeight="1" hidden="1">
      <c r="A149" s="48"/>
      <c r="B149" s="48"/>
      <c r="C149" s="49"/>
      <c r="D149" s="40"/>
      <c r="E149" s="41"/>
      <c r="F149" s="45"/>
      <c r="G149" s="42"/>
    </row>
    <row r="150" spans="1:7" s="43" customFormat="1" ht="15.75" customHeight="1" hidden="1">
      <c r="A150" s="60" t="s">
        <v>21</v>
      </c>
      <c r="B150" s="61"/>
      <c r="C150" s="62"/>
      <c r="D150" s="34"/>
      <c r="E150" s="35"/>
      <c r="F150" s="63"/>
      <c r="G150" s="64"/>
    </row>
    <row r="151" spans="1:7" s="43" customFormat="1" ht="15" hidden="1">
      <c r="A151" s="37" t="s">
        <v>17</v>
      </c>
      <c r="B151" s="37"/>
      <c r="C151" s="44"/>
      <c r="D151" s="40"/>
      <c r="E151" s="41">
        <v>1</v>
      </c>
      <c r="F151" s="45"/>
      <c r="G151" s="42">
        <f>$E151*F151</f>
        <v>0</v>
      </c>
    </row>
    <row r="152" spans="1:7" s="43" customFormat="1" ht="15" hidden="1">
      <c r="A152" s="37"/>
      <c r="B152" s="37"/>
      <c r="C152" s="44"/>
      <c r="D152" s="40"/>
      <c r="E152" s="41"/>
      <c r="F152" s="45"/>
      <c r="G152" s="42"/>
    </row>
    <row r="153" spans="1:7" s="43" customFormat="1" ht="15" hidden="1">
      <c r="A153" s="37" t="s">
        <v>18</v>
      </c>
      <c r="B153" s="37"/>
      <c r="C153" s="46"/>
      <c r="D153" s="40"/>
      <c r="E153" s="41">
        <v>1</v>
      </c>
      <c r="F153" s="45"/>
      <c r="G153" s="42">
        <f>$E153*F153</f>
        <v>0</v>
      </c>
    </row>
    <row r="154" spans="1:7" s="43" customFormat="1" ht="15" hidden="1">
      <c r="A154" s="37"/>
      <c r="B154" s="37"/>
      <c r="C154" s="44"/>
      <c r="D154" s="40"/>
      <c r="E154" s="41"/>
      <c r="F154" s="45"/>
      <c r="G154" s="42"/>
    </row>
    <row r="155" spans="1:7" s="43" customFormat="1" ht="15" hidden="1">
      <c r="A155" s="37" t="s">
        <v>19</v>
      </c>
      <c r="B155" s="37"/>
      <c r="C155" s="44"/>
      <c r="D155" s="40"/>
      <c r="E155" s="41">
        <v>1</v>
      </c>
      <c r="F155" s="45"/>
      <c r="G155" s="42">
        <f>$E155*F155</f>
        <v>0</v>
      </c>
    </row>
    <row r="156" spans="1:7" s="43" customFormat="1" ht="15" hidden="1">
      <c r="A156" s="37"/>
      <c r="B156" s="37"/>
      <c r="C156" s="44"/>
      <c r="D156" s="40"/>
      <c r="E156" s="41"/>
      <c r="F156" s="45"/>
      <c r="G156" s="42"/>
    </row>
    <row r="157" spans="1:7" s="43" customFormat="1" ht="15" hidden="1">
      <c r="A157" s="37" t="s">
        <v>20</v>
      </c>
      <c r="B157" s="37"/>
      <c r="C157" s="66"/>
      <c r="D157" s="40"/>
      <c r="E157" s="41">
        <v>1</v>
      </c>
      <c r="F157" s="45"/>
      <c r="G157" s="42">
        <f>$E157*F157</f>
        <v>0</v>
      </c>
    </row>
    <row r="158" spans="1:7" s="43" customFormat="1" ht="15" hidden="1">
      <c r="A158" s="37"/>
      <c r="B158" s="37"/>
      <c r="C158" s="44"/>
      <c r="D158" s="40"/>
      <c r="E158" s="41"/>
      <c r="F158" s="45"/>
      <c r="G158" s="42"/>
    </row>
    <row r="159" spans="1:7" s="43" customFormat="1" ht="15" hidden="1">
      <c r="A159" s="47"/>
      <c r="B159" s="48"/>
      <c r="C159" s="49"/>
      <c r="D159" s="40"/>
      <c r="E159" s="41"/>
      <c r="F159" s="45"/>
      <c r="G159" s="42"/>
    </row>
    <row r="160" spans="1:7" s="43" customFormat="1" ht="30" hidden="1">
      <c r="A160" s="20"/>
      <c r="B160" s="2"/>
      <c r="C160" s="50" t="s">
        <v>34</v>
      </c>
      <c r="D160" s="20"/>
      <c r="E160" s="21"/>
      <c r="F160" s="51"/>
      <c r="G160" s="52">
        <f>SUM(G151:G157)</f>
        <v>0</v>
      </c>
    </row>
    <row r="161" spans="1:7" s="43" customFormat="1" ht="15" hidden="1">
      <c r="A161" s="26"/>
      <c r="B161" s="67"/>
      <c r="C161" s="68"/>
      <c r="D161" s="26"/>
      <c r="E161" s="27"/>
      <c r="F161" s="69"/>
      <c r="G161" s="70"/>
    </row>
    <row r="162" spans="1:7" s="71" customFormat="1" ht="15" hidden="1">
      <c r="A162" s="48"/>
      <c r="B162" s="48"/>
      <c r="C162" s="49"/>
      <c r="D162" s="40"/>
      <c r="E162" s="41"/>
      <c r="F162" s="45"/>
      <c r="G162" s="42"/>
    </row>
    <row r="163" spans="1:7" s="71" customFormat="1" ht="15">
      <c r="A163" s="48"/>
      <c r="B163" s="48"/>
      <c r="C163" s="49"/>
      <c r="D163" s="40"/>
      <c r="E163" s="41"/>
      <c r="F163" s="45"/>
      <c r="G163" s="42"/>
    </row>
    <row r="164" spans="1:7" s="43" customFormat="1" ht="15">
      <c r="A164" s="72"/>
      <c r="B164" s="61"/>
      <c r="C164" s="62"/>
      <c r="D164" s="34"/>
      <c r="E164" s="35"/>
      <c r="F164" s="63"/>
      <c r="G164" s="64"/>
    </row>
    <row r="165" spans="1:7" s="43" customFormat="1" ht="15">
      <c r="A165" s="47"/>
      <c r="B165" s="48"/>
      <c r="C165" s="73" t="s">
        <v>22</v>
      </c>
      <c r="D165" s="40"/>
      <c r="E165" s="41"/>
      <c r="F165" s="45"/>
      <c r="G165" s="74">
        <f>G133</f>
        <v>0</v>
      </c>
    </row>
    <row r="166" spans="1:7" s="43" customFormat="1" ht="15">
      <c r="A166" s="47"/>
      <c r="B166" s="48"/>
      <c r="C166" s="73"/>
      <c r="D166" s="40"/>
      <c r="E166" s="41"/>
      <c r="F166" s="45"/>
      <c r="G166" s="42"/>
    </row>
    <row r="167" spans="1:7" s="43" customFormat="1" ht="15">
      <c r="A167" s="47"/>
      <c r="B167" s="48"/>
      <c r="C167" s="73" t="s">
        <v>24</v>
      </c>
      <c r="D167" s="40"/>
      <c r="E167" s="41"/>
      <c r="F167" s="45"/>
      <c r="G167" s="74">
        <f>G146</f>
        <v>0</v>
      </c>
    </row>
    <row r="168" spans="1:7" s="43" customFormat="1" ht="15" hidden="1">
      <c r="A168" s="47"/>
      <c r="B168" s="48"/>
      <c r="C168" s="73"/>
      <c r="D168" s="40"/>
      <c r="E168" s="41"/>
      <c r="F168" s="45"/>
      <c r="G168" s="42"/>
    </row>
    <row r="169" spans="1:7" s="43" customFormat="1" ht="15" hidden="1">
      <c r="A169" s="47"/>
      <c r="B169" s="48"/>
      <c r="C169" s="73" t="s">
        <v>23</v>
      </c>
      <c r="D169" s="40"/>
      <c r="E169" s="41"/>
      <c r="F169" s="45"/>
      <c r="G169" s="74">
        <f>G160</f>
        <v>0</v>
      </c>
    </row>
    <row r="170" spans="1:7" s="43" customFormat="1" ht="15">
      <c r="A170" s="47"/>
      <c r="B170" s="48"/>
      <c r="C170" s="73"/>
      <c r="D170" s="40"/>
      <c r="E170" s="41"/>
      <c r="F170" s="45"/>
      <c r="G170" s="42"/>
    </row>
    <row r="171" spans="1:7" s="43" customFormat="1" ht="30">
      <c r="A171" s="47"/>
      <c r="B171" s="48"/>
      <c r="C171" s="73" t="s">
        <v>35</v>
      </c>
      <c r="D171" s="40"/>
      <c r="E171" s="41"/>
      <c r="F171" s="45"/>
      <c r="G171" s="74">
        <f>G165+G167</f>
        <v>0</v>
      </c>
    </row>
    <row r="172" spans="1:7" s="43" customFormat="1" ht="15" hidden="1">
      <c r="A172" s="47"/>
      <c r="B172" s="48"/>
      <c r="C172" s="73"/>
      <c r="D172" s="40"/>
      <c r="E172" s="41"/>
      <c r="F172" s="45"/>
      <c r="G172" s="42"/>
    </row>
    <row r="173" spans="1:7" s="43" customFormat="1" ht="30" hidden="1">
      <c r="A173" s="47"/>
      <c r="B173" s="48"/>
      <c r="C173" s="73" t="s">
        <v>25</v>
      </c>
      <c r="D173" s="40"/>
      <c r="E173" s="41"/>
      <c r="F173" s="45"/>
      <c r="G173" s="74">
        <f>G165+G169</f>
        <v>0</v>
      </c>
    </row>
    <row r="174" spans="1:7" s="43" customFormat="1" ht="15" hidden="1">
      <c r="A174" s="47"/>
      <c r="B174" s="48"/>
      <c r="C174" s="73"/>
      <c r="D174" s="40"/>
      <c r="E174" s="41"/>
      <c r="F174" s="45"/>
      <c r="G174" s="42"/>
    </row>
    <row r="175" spans="1:7" s="43" customFormat="1" ht="45" hidden="1">
      <c r="A175" s="47"/>
      <c r="B175" s="48"/>
      <c r="C175" s="73" t="s">
        <v>36</v>
      </c>
      <c r="D175" s="40"/>
      <c r="E175" s="41"/>
      <c r="F175" s="45"/>
      <c r="G175" s="74">
        <f>G165+G167+G169</f>
        <v>0</v>
      </c>
    </row>
    <row r="176" spans="1:7" s="43" customFormat="1" ht="15">
      <c r="A176" s="53"/>
      <c r="B176" s="54"/>
      <c r="C176" s="55"/>
      <c r="D176" s="56"/>
      <c r="E176" s="57"/>
      <c r="F176" s="58"/>
      <c r="G176" s="59"/>
    </row>
    <row r="177" spans="1:7" s="43" customFormat="1" ht="15">
      <c r="A177" s="48"/>
      <c r="B177" s="48"/>
      <c r="C177" s="49"/>
      <c r="D177" s="40"/>
      <c r="E177" s="41"/>
      <c r="F177" s="45"/>
      <c r="G177" s="42"/>
    </row>
    <row r="178" spans="1:7" s="43" customFormat="1" ht="15">
      <c r="A178" s="75" t="s">
        <v>29</v>
      </c>
      <c r="B178" s="76">
        <v>0.081875</v>
      </c>
      <c r="C178" s="73" t="s">
        <v>39</v>
      </c>
      <c r="D178" s="40"/>
      <c r="E178" s="41"/>
      <c r="F178" s="45"/>
      <c r="G178" s="74">
        <f>G165*($B$178)</f>
        <v>0</v>
      </c>
    </row>
    <row r="179" spans="1:7" s="43" customFormat="1" ht="15">
      <c r="A179" s="48"/>
      <c r="B179" s="48"/>
      <c r="C179" s="73"/>
      <c r="D179" s="40"/>
      <c r="E179" s="41"/>
      <c r="F179" s="45"/>
      <c r="G179" s="42"/>
    </row>
    <row r="180" spans="1:7" s="43" customFormat="1" ht="15">
      <c r="A180" s="48"/>
      <c r="B180" s="48"/>
      <c r="C180" s="73" t="s">
        <v>40</v>
      </c>
      <c r="D180" s="40"/>
      <c r="E180" s="41"/>
      <c r="F180" s="45"/>
      <c r="G180" s="74">
        <f>G167*($B$178)</f>
        <v>0</v>
      </c>
    </row>
    <row r="181" spans="1:7" s="43" customFormat="1" ht="15">
      <c r="A181" s="48"/>
      <c r="B181" s="48"/>
      <c r="C181" s="73"/>
      <c r="D181" s="40"/>
      <c r="E181" s="41"/>
      <c r="F181" s="45"/>
      <c r="G181" s="42"/>
    </row>
    <row r="182" spans="1:7" s="43" customFormat="1" ht="15" hidden="1">
      <c r="A182" s="48"/>
      <c r="B182" s="48"/>
      <c r="C182" s="73" t="s">
        <v>41</v>
      </c>
      <c r="D182" s="40"/>
      <c r="E182" s="41"/>
      <c r="F182" s="45"/>
      <c r="G182" s="74">
        <f>G169*($B$178)</f>
        <v>0</v>
      </c>
    </row>
    <row r="183" spans="1:7" s="43" customFormat="1" ht="15" hidden="1">
      <c r="A183" s="48"/>
      <c r="B183" s="48"/>
      <c r="C183" s="73"/>
      <c r="D183" s="40"/>
      <c r="E183" s="41"/>
      <c r="F183" s="45"/>
      <c r="G183" s="42"/>
    </row>
    <row r="184" spans="1:7" s="43" customFormat="1" ht="30">
      <c r="A184" s="48"/>
      <c r="B184" s="48"/>
      <c r="C184" s="73" t="s">
        <v>42</v>
      </c>
      <c r="D184" s="40"/>
      <c r="E184" s="41"/>
      <c r="F184" s="45"/>
      <c r="G184" s="74">
        <f>G171*($B$178)</f>
        <v>0</v>
      </c>
    </row>
    <row r="185" spans="1:7" s="43" customFormat="1" ht="15" hidden="1">
      <c r="A185" s="48"/>
      <c r="B185" s="48"/>
      <c r="C185" s="73"/>
      <c r="D185" s="40"/>
      <c r="E185" s="41"/>
      <c r="F185" s="45"/>
      <c r="G185" s="42"/>
    </row>
    <row r="186" spans="1:7" s="43" customFormat="1" ht="30" hidden="1">
      <c r="A186" s="48"/>
      <c r="B186" s="48"/>
      <c r="C186" s="73" t="s">
        <v>43</v>
      </c>
      <c r="D186" s="40"/>
      <c r="E186" s="41"/>
      <c r="F186" s="45"/>
      <c r="G186" s="74">
        <f>G173*($B$178)</f>
        <v>0</v>
      </c>
    </row>
    <row r="187" spans="1:7" s="43" customFormat="1" ht="15" hidden="1">
      <c r="A187" s="48"/>
      <c r="B187" s="48"/>
      <c r="C187" s="73"/>
      <c r="D187" s="40"/>
      <c r="E187" s="41"/>
      <c r="F187" s="45"/>
      <c r="G187" s="42"/>
    </row>
    <row r="188" spans="1:7" s="43" customFormat="1" ht="45" hidden="1">
      <c r="A188" s="48"/>
      <c r="B188" s="48"/>
      <c r="C188" s="73" t="s">
        <v>44</v>
      </c>
      <c r="D188" s="40"/>
      <c r="E188" s="41"/>
      <c r="F188" s="45"/>
      <c r="G188" s="74">
        <f>G175*($B$178)</f>
        <v>0</v>
      </c>
    </row>
    <row r="189" spans="1:7" s="43" customFormat="1" ht="15">
      <c r="A189" s="48"/>
      <c r="B189" s="48"/>
      <c r="C189" s="49"/>
      <c r="D189" s="56"/>
      <c r="E189" s="57"/>
      <c r="F189" s="58"/>
      <c r="G189" s="59"/>
    </row>
    <row r="190" spans="1:7" s="43" customFormat="1" ht="15">
      <c r="A190" s="48"/>
      <c r="B190" s="48"/>
      <c r="C190" s="49"/>
      <c r="D190" s="38"/>
      <c r="E190" s="77"/>
      <c r="F190" s="78"/>
      <c r="G190" s="78"/>
    </row>
    <row r="191" spans="1:7" s="43" customFormat="1" ht="15">
      <c r="A191" s="48"/>
      <c r="C191" s="49"/>
      <c r="D191" s="38"/>
      <c r="E191" s="77"/>
      <c r="F191" s="78"/>
      <c r="G191" s="78"/>
    </row>
    <row r="192" spans="1:7" s="43" customFormat="1" ht="15">
      <c r="A192" s="75"/>
      <c r="C192" s="73" t="s">
        <v>30</v>
      </c>
      <c r="D192" s="34"/>
      <c r="E192" s="35"/>
      <c r="F192" s="63"/>
      <c r="G192" s="79">
        <f>G165+G178</f>
        <v>0</v>
      </c>
    </row>
    <row r="193" spans="1:7" s="43" customFormat="1" ht="15">
      <c r="A193" s="48"/>
      <c r="B193" s="48"/>
      <c r="C193" s="73"/>
      <c r="D193" s="40"/>
      <c r="E193" s="41"/>
      <c r="F193" s="45"/>
      <c r="G193" s="42"/>
    </row>
    <row r="194" spans="1:7" s="43" customFormat="1" ht="30">
      <c r="A194" s="48"/>
      <c r="B194" s="48"/>
      <c r="C194" s="73" t="s">
        <v>31</v>
      </c>
      <c r="D194" s="40"/>
      <c r="E194" s="41"/>
      <c r="F194" s="45"/>
      <c r="G194" s="74">
        <f>G167+G180</f>
        <v>0</v>
      </c>
    </row>
    <row r="195" spans="1:7" s="43" customFormat="1" ht="15" hidden="1">
      <c r="A195" s="48"/>
      <c r="B195" s="48"/>
      <c r="C195" s="73"/>
      <c r="D195" s="40"/>
      <c r="E195" s="41"/>
      <c r="F195" s="45"/>
      <c r="G195" s="42"/>
    </row>
    <row r="196" spans="1:7" s="43" customFormat="1" ht="30" hidden="1">
      <c r="A196" s="48"/>
      <c r="B196" s="48"/>
      <c r="C196" s="73" t="s">
        <v>32</v>
      </c>
      <c r="D196" s="40"/>
      <c r="E196" s="41"/>
      <c r="F196" s="45"/>
      <c r="G196" s="74">
        <f>G169+G182</f>
        <v>0</v>
      </c>
    </row>
    <row r="197" spans="1:7" s="43" customFormat="1" ht="15">
      <c r="A197" s="48"/>
      <c r="B197" s="48"/>
      <c r="C197" s="73"/>
      <c r="D197" s="40"/>
      <c r="E197" s="41"/>
      <c r="F197" s="45"/>
      <c r="G197" s="42"/>
    </row>
    <row r="198" spans="1:7" s="43" customFormat="1" ht="30">
      <c r="A198" s="48"/>
      <c r="B198" s="48"/>
      <c r="C198" s="73" t="s">
        <v>37</v>
      </c>
      <c r="D198" s="56"/>
      <c r="E198" s="57"/>
      <c r="F198" s="58"/>
      <c r="G198" s="80">
        <f>G171+G184</f>
        <v>0</v>
      </c>
    </row>
    <row r="199" spans="1:7" s="43" customFormat="1" ht="15" hidden="1">
      <c r="A199" s="48"/>
      <c r="B199" s="48"/>
      <c r="C199" s="73"/>
      <c r="D199" s="40"/>
      <c r="E199" s="41"/>
      <c r="F199" s="45"/>
      <c r="G199" s="42"/>
    </row>
    <row r="200" spans="1:7" s="43" customFormat="1" ht="30" hidden="1">
      <c r="A200" s="48"/>
      <c r="B200" s="48"/>
      <c r="C200" s="73" t="s">
        <v>33</v>
      </c>
      <c r="D200" s="40"/>
      <c r="E200" s="41"/>
      <c r="F200" s="45"/>
      <c r="G200" s="74">
        <f>G173+G186</f>
        <v>0</v>
      </c>
    </row>
    <row r="201" spans="1:7" s="43" customFormat="1" ht="15" hidden="1">
      <c r="A201" s="48"/>
      <c r="B201" s="48"/>
      <c r="C201" s="73"/>
      <c r="D201" s="40"/>
      <c r="E201" s="41"/>
      <c r="F201" s="45"/>
      <c r="G201" s="42"/>
    </row>
    <row r="202" spans="1:7" s="43" customFormat="1" ht="45" hidden="1">
      <c r="A202" s="48"/>
      <c r="B202" s="48"/>
      <c r="C202" s="73" t="s">
        <v>38</v>
      </c>
      <c r="D202" s="40"/>
      <c r="E202" s="41"/>
      <c r="F202" s="45"/>
      <c r="G202" s="74">
        <f>G175+G188</f>
        <v>0</v>
      </c>
    </row>
    <row r="203" spans="1:7" s="43" customFormat="1" ht="15">
      <c r="A203" s="48"/>
      <c r="B203" s="48"/>
      <c r="C203" s="49"/>
      <c r="D203" s="38"/>
      <c r="E203" s="77"/>
      <c r="F203" s="78"/>
      <c r="G203" s="78"/>
    </row>
    <row r="204" spans="1:7" s="43" customFormat="1" ht="15">
      <c r="A204" s="48"/>
      <c r="B204" s="48"/>
      <c r="C204" s="49"/>
      <c r="D204" s="38"/>
      <c r="E204" s="77"/>
      <c r="F204" s="78"/>
      <c r="G204" s="78"/>
    </row>
    <row r="205" spans="2:7" s="43" customFormat="1" ht="15">
      <c r="B205" s="48"/>
      <c r="C205" s="49"/>
      <c r="D205" s="38"/>
      <c r="E205" s="77"/>
      <c r="F205" s="78"/>
      <c r="G205" s="78"/>
    </row>
    <row r="206" spans="1:7" s="85" customFormat="1" ht="19.5">
      <c r="A206" s="81"/>
      <c r="B206" s="81"/>
      <c r="C206" s="82"/>
      <c r="D206" s="83"/>
      <c r="E206" s="84"/>
      <c r="F206" s="78"/>
      <c r="G206" s="78"/>
    </row>
    <row r="207" spans="6:7" ht="15">
      <c r="F207" s="78"/>
      <c r="G207" s="78"/>
    </row>
    <row r="208" spans="6:7" ht="15">
      <c r="F208" s="78"/>
      <c r="G208" s="78"/>
    </row>
  </sheetData>
  <sheetProtection password="CC64" sheet="1"/>
  <mergeCells count="4">
    <mergeCell ref="F5:G5"/>
    <mergeCell ref="F6:G6"/>
    <mergeCell ref="F7:G7"/>
    <mergeCell ref="D2:G2"/>
  </mergeCells>
  <printOptions/>
  <pageMargins left="0.75" right="0.5" top="0.75" bottom="0.75" header="0.3" footer="0.3"/>
  <pageSetup firstPageNumber="3" useFirstPageNumber="1" fitToHeight="1" fitToWidth="1" horizontalDpi="600" verticalDpi="600" orientation="portrait" scale="53" r:id="rId1"/>
  <headerFooter alignWithMargins="0">
    <oddFooter>&amp;LAztec Municipal Airport
North Apron Pavement Maintenance&amp;RBid Proposal
</oddFooter>
  </headerFooter>
  <rowBreaks count="1" manualBreakCount="1">
    <brk id="13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Engineers &amp; Architects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mhuntzinger</dc:creator>
  <cp:keywords/>
  <dc:description/>
  <cp:lastModifiedBy>Elaine Pickering</cp:lastModifiedBy>
  <cp:lastPrinted>2023-09-14T18:01:47Z</cp:lastPrinted>
  <dcterms:created xsi:type="dcterms:W3CDTF">2002-07-26T14:27:47Z</dcterms:created>
  <dcterms:modified xsi:type="dcterms:W3CDTF">2023-11-30T16:28:01Z</dcterms:modified>
  <cp:category/>
  <cp:version/>
  <cp:contentType/>
  <cp:contentStatus/>
</cp:coreProperties>
</file>